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90" windowWidth="9585" windowHeight="8340" activeTab="0"/>
  </bookViews>
  <sheets>
    <sheet name="表紙" sheetId="1" r:id="rId1"/>
    <sheet name="一覧表 p1" sheetId="2" r:id="rId2"/>
    <sheet name="率 p2" sheetId="3" r:id="rId3"/>
    <sheet name="順位表 p3" sheetId="4" r:id="rId4"/>
    <sheet name="有病者率・むし歯数 p4" sheetId="5" r:id="rId5"/>
    <sheet name="5本以上･9本以上 p5" sheetId="6" r:id="rId6"/>
    <sheet name="年次推移 p6" sheetId="7" r:id="rId7"/>
  </sheets>
  <definedNames>
    <definedName name="_xlnm.Print_Area" localSheetId="5">'5本以上･9本以上 p5'!$A$1:$I$57</definedName>
    <definedName name="_xlnm.Print_Area" localSheetId="1">'一覧表 p1'!$A$1:$I$59</definedName>
    <definedName name="_xlnm.Print_Area" localSheetId="3">'順位表 p3'!$A$1:$O$40</definedName>
    <definedName name="_xlnm.Print_Area" localSheetId="6">'年次推移 p6'!$A$1:$H$59</definedName>
    <definedName name="_xlnm.Print_Area" localSheetId="4">'有病者率・むし歯数 p4'!$A$1:$I$57</definedName>
    <definedName name="_xlnm.Print_Area" localSheetId="2">'率 p2'!$A$1:$X$57</definedName>
  </definedNames>
  <calcPr fullCalcOnLoad="1"/>
</workbook>
</file>

<file path=xl/sharedStrings.xml><?xml version="1.0" encoding="utf-8"?>
<sst xmlns="http://schemas.openxmlformats.org/spreadsheetml/2006/main" count="937" uniqueCount="195">
  <si>
    <r>
      <t>H</t>
    </r>
    <r>
      <rPr>
        <sz val="11"/>
        <rFont val="ＭＳ Ｐゴシック"/>
        <family val="3"/>
      </rPr>
      <t>17</t>
    </r>
  </si>
  <si>
    <r>
      <t>H</t>
    </r>
    <r>
      <rPr>
        <sz val="11"/>
        <rFont val="ＭＳ Ｐゴシック"/>
        <family val="3"/>
      </rPr>
      <t>18</t>
    </r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</si>
  <si>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</si>
  <si>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20</t>
    </r>
  </si>
  <si>
    <r>
      <t>H</t>
    </r>
    <r>
      <rPr>
        <sz val="11"/>
        <rFont val="ＭＳ Ｐゴシック"/>
        <family val="3"/>
      </rPr>
      <t>21</t>
    </r>
  </si>
  <si>
    <r>
      <t>H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</si>
  <si>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23</t>
    </r>
  </si>
  <si>
    <t>＜参考＞　５歳児歯科調査結果の年次推移</t>
  </si>
  <si>
    <t>５歳　有病者率</t>
  </si>
  <si>
    <t>年度</t>
  </si>
  <si>
    <t>５歳　一人平均う歯数</t>
  </si>
  <si>
    <t>５歳　う歯多発児割合（静岡県）</t>
  </si>
  <si>
    <t>９本以上</t>
  </si>
  <si>
    <t>５本以上</t>
  </si>
  <si>
    <r>
      <t>H</t>
    </r>
    <r>
      <rPr>
        <sz val="11"/>
        <rFont val="ＭＳ Ｐゴシック"/>
        <family val="3"/>
      </rPr>
      <t>24</t>
    </r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</si>
  <si>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</si>
  <si>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</si>
  <si>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</si>
  <si>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</si>
  <si>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</si>
  <si>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</si>
  <si>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</si>
  <si>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</si>
  <si>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</si>
  <si>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</si>
  <si>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</si>
  <si>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</si>
  <si>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</si>
  <si>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</si>
  <si>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</si>
  <si>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</si>
  <si>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</si>
  <si>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</si>
  <si>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</si>
  <si>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市町名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</si>
  <si>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</si>
  <si>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</si>
  <si>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</si>
  <si>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</si>
  <si>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</si>
  <si>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</si>
  <si>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</si>
  <si>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</si>
  <si>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</si>
  <si>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</si>
  <si>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藤枝市</t>
  </si>
  <si>
    <t>御殿場市</t>
  </si>
  <si>
    <t>下田市</t>
  </si>
  <si>
    <t>裾野市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</si>
  <si>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</si>
  <si>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</si>
  <si>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</si>
  <si>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</si>
  <si>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</si>
  <si>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</si>
  <si>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</si>
  <si>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</si>
  <si>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</si>
  <si>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</si>
  <si>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</si>
  <si>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</si>
  <si>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有病者率</t>
  </si>
  <si>
    <t>5本以上</t>
  </si>
  <si>
    <t>9本以上</t>
  </si>
  <si>
    <t>川根本町</t>
  </si>
  <si>
    <t>牧之原市</t>
  </si>
  <si>
    <t>伊豆の国市</t>
  </si>
  <si>
    <t>伊豆市</t>
  </si>
  <si>
    <t>磐田市</t>
  </si>
  <si>
    <t>掛川市</t>
  </si>
  <si>
    <t>袋井市</t>
  </si>
  <si>
    <t>湖西市</t>
  </si>
  <si>
    <t>森町</t>
  </si>
  <si>
    <t>静岡県</t>
  </si>
  <si>
    <t>施設数</t>
  </si>
  <si>
    <t>＜注釈＞</t>
  </si>
  <si>
    <r>
      <t>*1：</t>
    </r>
    <r>
      <rPr>
        <sz val="11"/>
        <rFont val="ＭＳ Ｐゴシック"/>
        <family val="3"/>
      </rPr>
      <t>市町名</t>
    </r>
    <r>
      <rPr>
        <sz val="11"/>
        <rFont val="ＭＳ Ｐ明朝"/>
        <family val="1"/>
      </rPr>
      <t xml:space="preserve"> … 施設の所在地の市町名　在園児の住所地とは異なる場合も含まれる</t>
    </r>
  </si>
  <si>
    <r>
      <t>*2：</t>
    </r>
    <r>
      <rPr>
        <sz val="11"/>
        <rFont val="ＭＳ Ｐゴシック"/>
        <family val="3"/>
      </rPr>
      <t>有病者率</t>
    </r>
    <r>
      <rPr>
        <sz val="11"/>
        <rFont val="ＭＳ Ｐ明朝"/>
        <family val="1"/>
      </rPr>
      <t>（むし歯有病者率） … 受診者中、むし歯の経験がある者の割合</t>
    </r>
  </si>
  <si>
    <r>
      <t>*3：</t>
    </r>
    <r>
      <rPr>
        <sz val="11"/>
        <rFont val="ＭＳ Ｐゴシック"/>
        <family val="3"/>
      </rPr>
      <t>むし歯数</t>
    </r>
    <r>
      <rPr>
        <sz val="11"/>
        <rFont val="ＭＳ Ｐ明朝"/>
        <family val="1"/>
      </rPr>
      <t>（一人平均むし歯数） … 受診者一人平均のむし歯経験本数</t>
    </r>
  </si>
  <si>
    <t>被検者数</t>
  </si>
  <si>
    <t>乳　　　　歯</t>
  </si>
  <si>
    <t>永久歯</t>
  </si>
  <si>
    <t>むし歯数</t>
  </si>
  <si>
    <t>*1</t>
  </si>
  <si>
    <t>(人)</t>
  </si>
  <si>
    <t>*2         (％)</t>
  </si>
  <si>
    <t>*3         (本)</t>
  </si>
  <si>
    <t>*4         (％)</t>
  </si>
  <si>
    <t>*5         (％)</t>
  </si>
  <si>
    <t>10本</t>
  </si>
  <si>
    <t>順位</t>
  </si>
  <si>
    <t>(％)</t>
  </si>
  <si>
    <t>(本)</t>
  </si>
  <si>
    <t>(％)</t>
  </si>
  <si>
    <t xml:space="preserve"> (％)</t>
  </si>
  <si>
    <r>
      <t>H</t>
    </r>
    <r>
      <rPr>
        <sz val="11"/>
        <rFont val="ＭＳ Ｐゴシック"/>
        <family val="3"/>
      </rPr>
      <t>16</t>
    </r>
  </si>
  <si>
    <r>
      <t>H</t>
    </r>
    <r>
      <rPr>
        <sz val="11"/>
        <rFont val="ＭＳ Ｐゴシック"/>
        <family val="3"/>
      </rPr>
      <t>25</t>
    </r>
  </si>
  <si>
    <t>静岡県健康福祉部医療健康局健康増進課</t>
  </si>
  <si>
    <t>むし歯経験者数</t>
  </si>
  <si>
    <t>う歯計</t>
  </si>
  <si>
    <t>磐田市</t>
  </si>
  <si>
    <t>掛川市</t>
  </si>
  <si>
    <t>袋井市</t>
  </si>
  <si>
    <t>湖西市</t>
  </si>
  <si>
    <t>御前崎市</t>
  </si>
  <si>
    <t>菊川市</t>
  </si>
  <si>
    <t>森町</t>
  </si>
  <si>
    <t>総計</t>
  </si>
  <si>
    <t>箇所</t>
  </si>
  <si>
    <t>人</t>
  </si>
  <si>
    <t>本</t>
  </si>
  <si>
    <t>乳歯</t>
  </si>
  <si>
    <t>H26</t>
  </si>
  <si>
    <t>0本</t>
  </si>
  <si>
    <r>
      <t>*5：</t>
    </r>
    <r>
      <rPr>
        <sz val="11"/>
        <rFont val="ＭＳ Ｐゴシック"/>
        <family val="3"/>
      </rPr>
      <t>９本以上</t>
    </r>
    <r>
      <rPr>
        <sz val="11"/>
        <rFont val="ＭＳ Ｐ明朝"/>
        <family val="1"/>
      </rPr>
      <t xml:space="preserve"> … 一人で９本以上のむし歯経験歯をもつ者の割合</t>
    </r>
  </si>
  <si>
    <r>
      <t>*4：</t>
    </r>
    <r>
      <rPr>
        <sz val="11"/>
        <rFont val="ＭＳ Ｐゴシック"/>
        <family val="3"/>
      </rPr>
      <t>５本以上</t>
    </r>
    <r>
      <rPr>
        <sz val="11"/>
        <rFont val="ＭＳ Ｐ明朝"/>
        <family val="1"/>
      </rPr>
      <t xml:space="preserve"> … 一人で５本以上のむし歯経験歯をもつ者（むし歯多発児）の割合</t>
    </r>
  </si>
  <si>
    <t>平成27年度  ５歳児歯科調査結果</t>
  </si>
  <si>
    <t>幼保連携</t>
  </si>
  <si>
    <t>幼稚園型</t>
  </si>
  <si>
    <t>保育所型</t>
  </si>
  <si>
    <t>合計</t>
  </si>
  <si>
    <t>種別</t>
  </si>
  <si>
    <t>受診者数</t>
  </si>
  <si>
    <t>5者率</t>
  </si>
  <si>
    <t>9者率</t>
  </si>
  <si>
    <t>静岡県</t>
  </si>
  <si>
    <t>賀茂</t>
  </si>
  <si>
    <t>熱海</t>
  </si>
  <si>
    <t>東部</t>
  </si>
  <si>
    <t>御殿場</t>
  </si>
  <si>
    <t>富士</t>
  </si>
  <si>
    <t>中部</t>
  </si>
  <si>
    <t>西部</t>
  </si>
  <si>
    <t>静岡市</t>
  </si>
  <si>
    <t>浜松市</t>
  </si>
  <si>
    <t>幼　稚　園</t>
  </si>
  <si>
    <t>保　育　所</t>
  </si>
  <si>
    <t>未処置歯数</t>
  </si>
  <si>
    <t>処置歯数</t>
  </si>
  <si>
    <t>10本</t>
  </si>
  <si>
    <t>むし歯計</t>
  </si>
  <si>
    <t>def</t>
  </si>
  <si>
    <t>％</t>
  </si>
  <si>
    <t>H　C</t>
  </si>
  <si>
    <t>被験者数</t>
  </si>
  <si>
    <t>むし歯経験歯数</t>
  </si>
  <si>
    <t>未処置歯</t>
  </si>
  <si>
    <t>処置歯</t>
  </si>
  <si>
    <t>乳歯むし歯の数</t>
  </si>
  <si>
    <t>割合</t>
  </si>
  <si>
    <t>%</t>
  </si>
  <si>
    <t>一人平均</t>
  </si>
  <si>
    <t>（再掲）</t>
  </si>
  <si>
    <t>人数</t>
  </si>
  <si>
    <t>市町村名</t>
  </si>
  <si>
    <t>歯科健診</t>
  </si>
  <si>
    <t>施設在籍者</t>
  </si>
  <si>
    <t>むし歯経験歯あり</t>
  </si>
  <si>
    <t>永久歯萌出者数</t>
  </si>
  <si>
    <t>未処置歯数</t>
  </si>
  <si>
    <t>処置歯数</t>
  </si>
  <si>
    <t>う歯数</t>
  </si>
  <si>
    <t>そ の 他</t>
  </si>
  <si>
    <t>萌出歯あり</t>
  </si>
  <si>
    <t>平成27年度  ５歳児歯科調査  むし歯経験歯数別者率（乳歯）</t>
  </si>
  <si>
    <t>H27</t>
  </si>
  <si>
    <t>*1</t>
  </si>
  <si>
    <t>*2         (％)</t>
  </si>
  <si>
    <t>*4         (％)</t>
  </si>
  <si>
    <t>*5         (％)</t>
  </si>
  <si>
    <t>H17</t>
  </si>
  <si>
    <r>
      <t>H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</si>
  <si>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27</t>
    </r>
  </si>
  <si>
    <t>5-8本</t>
  </si>
  <si>
    <t>H17</t>
  </si>
  <si>
    <t>H22</t>
  </si>
  <si>
    <t>H27</t>
  </si>
  <si>
    <t>1-4本</t>
  </si>
  <si>
    <t>9-12本</t>
  </si>
  <si>
    <t>13-16本</t>
  </si>
  <si>
    <t>17-20本</t>
  </si>
  <si>
    <t>なし</t>
  </si>
  <si>
    <r>
      <t>幼保連携型</t>
    </r>
    <r>
      <rPr>
        <vertAlign val="superscript"/>
        <sz val="10"/>
        <rFont val="ＭＳ Ｐゴシック"/>
        <family val="3"/>
      </rPr>
      <t>※</t>
    </r>
  </si>
  <si>
    <r>
      <t>幼稚園型</t>
    </r>
    <r>
      <rPr>
        <vertAlign val="superscript"/>
        <sz val="10"/>
        <rFont val="ＭＳ Ｐゴシック"/>
        <family val="3"/>
      </rPr>
      <t>※</t>
    </r>
  </si>
  <si>
    <r>
      <t>保育所型</t>
    </r>
    <r>
      <rPr>
        <vertAlign val="superscript"/>
        <sz val="10"/>
        <rFont val="ＭＳ Ｐゴシック"/>
        <family val="3"/>
      </rPr>
      <t>※</t>
    </r>
  </si>
  <si>
    <t>※　認定子ども園</t>
  </si>
  <si>
    <t>HC別集計</t>
  </si>
  <si>
    <t>施設別集計</t>
  </si>
  <si>
    <t>平成27年度　</t>
  </si>
  <si>
    <t>静岡県５歳児歯科調査結果</t>
  </si>
  <si>
    <t>富士市</t>
  </si>
  <si>
    <t>富士宮市</t>
  </si>
  <si>
    <t>富士市</t>
  </si>
  <si>
    <t>富士市</t>
  </si>
  <si>
    <t>平成27年度  ５歳児歯科調査結果（乳歯）　市町順位表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</si>
</sst>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E+00"/>
    <numFmt numFmtId="178" formatCode="0_ "/>
    <numFmt numFmtId="179" formatCode="#,##0.0;[Red]\-#,##0.0"/>
    <numFmt numFmtId="180" formatCode="0.0_ "/>
    <numFmt numFmtId="181" formatCode="0.00_ "/>
    <numFmt numFmtId="182" formatCode="0.00_);[Red]\(0.00\)"/>
    <numFmt numFmtId="183" formatCode="0.0_);[Red]\(0.0\)"/>
    <numFmt numFmtId="184" formatCode="0.0000"/>
    <numFmt numFmtId="185" formatCode="0.000"/>
    <numFmt numFmtId="186" formatCode="#,##0.000;[Red]\-#,##0.000"/>
    <numFmt numFmtId="187" formatCode="#,##0.0_ ;[Red]\-#,##0.0\ "/>
    <numFmt numFmtId="188" formatCode="0.00000"/>
    <numFmt numFmtId="189" formatCode="#,##0.0000;[Red]\-#,##0.0000"/>
    <numFmt numFmtId="190" formatCode="0;_砀"/>
    <numFmt numFmtId="191" formatCode="0;_ "/>
    <numFmt numFmtId="192" formatCode="0.0;_ "/>
    <numFmt numFmtId="193" formatCode="0.00;_ "/>
    <numFmt numFmtId="194" formatCode="0_);[Red]\(0\)"/>
    <numFmt numFmtId="195" formatCode="0.0000_ "/>
    <numFmt numFmtId="196" formatCode="0.000_ "/>
    <numFmt numFmtId="197" formatCode="0;_؀"/>
    <numFmt numFmtId="198" formatCode="0;_頀"/>
    <numFmt numFmtId="199" formatCode="0.0;_頀"/>
    <numFmt numFmtId="200" formatCode="0.00;_頀"/>
    <numFmt numFmtId="201" formatCode="0;_܀"/>
    <numFmt numFmtId="202" formatCode="0.0;_܀"/>
    <numFmt numFmtId="203" formatCode="0.0000000_ "/>
    <numFmt numFmtId="204" formatCode="0.000000_ "/>
    <numFmt numFmtId="205" formatCode="0.00000_ "/>
    <numFmt numFmtId="206" formatCode="0.00000000_ "/>
    <numFmt numFmtId="207" formatCode="0.0000000000_ "/>
    <numFmt numFmtId="208" formatCode="0.000000000_ "/>
    <numFmt numFmtId="209" formatCode="#,##0_);[Red]\(#,##0\)"/>
    <numFmt numFmtId="210" formatCode="#,##0.0_);[Red]\(#,##0.0\)"/>
    <numFmt numFmtId="211" formatCode="General&quot;本&quot;"/>
  </numFmts>
  <fonts count="3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left"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38" fontId="3" fillId="0" borderId="12" xfId="48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176" fontId="0" fillId="0" borderId="0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19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vertical="center"/>
    </xf>
    <xf numFmtId="192" fontId="0" fillId="0" borderId="0" xfId="0" applyNumberFormat="1" applyAlignment="1">
      <alignment horizontal="right"/>
    </xf>
    <xf numFmtId="192" fontId="0" fillId="0" borderId="0" xfId="0" applyNumberFormat="1" applyBorder="1" applyAlignment="1">
      <alignment horizontal="right"/>
    </xf>
    <xf numFmtId="0" fontId="3" fillId="24" borderId="12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3" fillId="25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24" borderId="14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8" fontId="3" fillId="0" borderId="0" xfId="48" applyNumberFormat="1" applyFont="1" applyFill="1" applyBorder="1" applyAlignment="1">
      <alignment horizontal="center" vertical="center"/>
    </xf>
    <xf numFmtId="40" fontId="3" fillId="0" borderId="0" xfId="48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3" fillId="0" borderId="14" xfId="48" applyNumberFormat="1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179" fontId="3" fillId="0" borderId="11" xfId="48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4" borderId="10" xfId="0" applyNumberFormat="1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right" vertical="center"/>
    </xf>
    <xf numFmtId="0" fontId="3" fillId="4" borderId="14" xfId="0" applyNumberFormat="1" applyFont="1" applyFill="1" applyBorder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38" fontId="3" fillId="24" borderId="14" xfId="48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4" borderId="12" xfId="0" applyNumberFormat="1" applyFont="1" applyFill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4" borderId="14" xfId="48" applyFont="1" applyFill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179" fontId="3" fillId="24" borderId="14" xfId="48" applyNumberFormat="1" applyFont="1" applyFill="1" applyBorder="1" applyAlignment="1">
      <alignment horizontal="right" vertical="center"/>
    </xf>
    <xf numFmtId="38" fontId="31" fillId="0" borderId="14" xfId="48" applyFont="1" applyFill="1" applyBorder="1" applyAlignment="1">
      <alignment horizontal="right" vertical="center"/>
    </xf>
    <xf numFmtId="179" fontId="31" fillId="0" borderId="14" xfId="48" applyNumberFormat="1" applyFont="1" applyFill="1" applyBorder="1" applyAlignment="1">
      <alignment horizontal="right" vertical="center"/>
    </xf>
    <xf numFmtId="38" fontId="31" fillId="24" borderId="14" xfId="48" applyFont="1" applyFill="1" applyBorder="1" applyAlignment="1">
      <alignment horizontal="right" vertical="center"/>
    </xf>
    <xf numFmtId="179" fontId="3" fillId="0" borderId="14" xfId="48" applyNumberFormat="1" applyFont="1" applyBorder="1" applyAlignment="1">
      <alignment horizontal="right" vertical="center"/>
    </xf>
    <xf numFmtId="179" fontId="3" fillId="0" borderId="11" xfId="48" applyNumberFormat="1" applyFont="1" applyBorder="1" applyAlignment="1">
      <alignment horizontal="right" vertical="center"/>
    </xf>
    <xf numFmtId="38" fontId="3" fillId="24" borderId="15" xfId="48" applyFont="1" applyFill="1" applyBorder="1" applyAlignment="1">
      <alignment horizontal="right" vertical="center"/>
    </xf>
    <xf numFmtId="0" fontId="3" fillId="4" borderId="12" xfId="0" applyNumberFormat="1" applyFont="1" applyFill="1" applyBorder="1" applyAlignment="1">
      <alignment horizontal="right" vertical="center"/>
    </xf>
    <xf numFmtId="179" fontId="3" fillId="0" borderId="10" xfId="48" applyNumberFormat="1" applyFont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38" fontId="3" fillId="0" borderId="16" xfId="48" applyFont="1" applyFill="1" applyBorder="1" applyAlignment="1">
      <alignment horizontal="right" vertical="center"/>
    </xf>
    <xf numFmtId="179" fontId="3" fillId="0" borderId="16" xfId="48" applyNumberFormat="1" applyFont="1" applyFill="1" applyBorder="1" applyAlignment="1">
      <alignment horizontal="right" vertical="center"/>
    </xf>
    <xf numFmtId="38" fontId="3" fillId="24" borderId="16" xfId="48" applyFont="1" applyFill="1" applyBorder="1" applyAlignment="1">
      <alignment horizontal="right" vertical="center"/>
    </xf>
    <xf numFmtId="179" fontId="3" fillId="24" borderId="16" xfId="48" applyNumberFormat="1" applyFont="1" applyFill="1" applyBorder="1" applyAlignment="1">
      <alignment horizontal="right" vertical="center"/>
    </xf>
    <xf numFmtId="38" fontId="3" fillId="4" borderId="16" xfId="48" applyFont="1" applyFill="1" applyBorder="1" applyAlignment="1">
      <alignment horizontal="right" vertical="center"/>
    </xf>
    <xf numFmtId="179" fontId="3" fillId="0" borderId="16" xfId="48" applyNumberFormat="1" applyFont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38" fontId="3" fillId="0" borderId="17" xfId="48" applyFont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179" fontId="3" fillId="0" borderId="17" xfId="48" applyNumberFormat="1" applyFont="1" applyFill="1" applyBorder="1" applyAlignment="1">
      <alignment horizontal="right" vertical="center"/>
    </xf>
    <xf numFmtId="38" fontId="3" fillId="24" borderId="17" xfId="48" applyFont="1" applyFill="1" applyBorder="1" applyAlignment="1">
      <alignment horizontal="right" vertical="center"/>
    </xf>
    <xf numFmtId="179" fontId="3" fillId="24" borderId="17" xfId="48" applyNumberFormat="1" applyFont="1" applyFill="1" applyBorder="1" applyAlignment="1">
      <alignment horizontal="right" vertical="center"/>
    </xf>
    <xf numFmtId="38" fontId="3" fillId="4" borderId="17" xfId="48" applyFont="1" applyFill="1" applyBorder="1" applyAlignment="1">
      <alignment horizontal="right" vertical="center"/>
    </xf>
    <xf numFmtId="179" fontId="3" fillId="0" borderId="17" xfId="48" applyNumberFormat="1" applyFont="1" applyBorder="1" applyAlignment="1">
      <alignment horizontal="right" vertical="center"/>
    </xf>
    <xf numFmtId="0" fontId="3" fillId="4" borderId="18" xfId="0" applyNumberFormat="1" applyFont="1" applyFill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8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right" vertical="center" shrinkToFit="1"/>
    </xf>
    <xf numFmtId="0" fontId="3" fillId="4" borderId="15" xfId="0" applyNumberFormat="1" applyFont="1" applyFill="1" applyBorder="1" applyAlignment="1">
      <alignment horizontal="right" vertical="center"/>
    </xf>
    <xf numFmtId="0" fontId="8" fillId="0" borderId="25" xfId="0" applyNumberFormat="1" applyFont="1" applyBorder="1" applyAlignment="1">
      <alignment horizontal="center" vertical="center"/>
    </xf>
    <xf numFmtId="38" fontId="3" fillId="24" borderId="14" xfId="48" applyNumberFormat="1" applyFont="1" applyFill="1" applyBorder="1" applyAlignment="1">
      <alignment horizontal="right" vertical="center"/>
    </xf>
    <xf numFmtId="38" fontId="3" fillId="24" borderId="16" xfId="48" applyNumberFormat="1" applyFont="1" applyFill="1" applyBorder="1" applyAlignment="1">
      <alignment horizontal="right" vertical="center"/>
    </xf>
    <xf numFmtId="38" fontId="3" fillId="24" borderId="17" xfId="48" applyNumberFormat="1" applyFont="1" applyFill="1" applyBorder="1" applyAlignment="1">
      <alignment horizontal="right" vertical="center"/>
    </xf>
    <xf numFmtId="38" fontId="3" fillId="0" borderId="11" xfId="48" applyNumberFormat="1" applyFont="1" applyFill="1" applyBorder="1" applyAlignment="1">
      <alignment horizontal="right" vertical="center"/>
    </xf>
    <xf numFmtId="0" fontId="3" fillId="0" borderId="22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0" fontId="32" fillId="0" borderId="0" xfId="0" applyNumberFormat="1" applyFont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1" fillId="0" borderId="14" xfId="0" applyNumberFormat="1" applyFont="1" applyFill="1" applyBorder="1" applyAlignment="1">
      <alignment horizontal="left" vertical="center"/>
    </xf>
    <xf numFmtId="179" fontId="3" fillId="0" borderId="19" xfId="48" applyNumberFormat="1" applyFont="1" applyBorder="1" applyAlignment="1">
      <alignment horizontal="right" vertical="center"/>
    </xf>
    <xf numFmtId="179" fontId="3" fillId="0" borderId="26" xfId="48" applyNumberFormat="1" applyFont="1" applyBorder="1" applyAlignment="1">
      <alignment horizontal="right" vertical="center"/>
    </xf>
    <xf numFmtId="179" fontId="3" fillId="0" borderId="27" xfId="48" applyNumberFormat="1" applyFont="1" applyBorder="1" applyAlignment="1">
      <alignment horizontal="right" vertical="center"/>
    </xf>
    <xf numFmtId="179" fontId="3" fillId="0" borderId="28" xfId="48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3" fillId="4" borderId="2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38" fontId="3" fillId="0" borderId="29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179" fontId="3" fillId="0" borderId="13" xfId="48" applyNumberFormat="1" applyFont="1" applyFill="1" applyBorder="1" applyAlignment="1">
      <alignment horizontal="right" vertical="center"/>
    </xf>
    <xf numFmtId="179" fontId="3" fillId="0" borderId="13" xfId="48" applyNumberFormat="1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179" fontId="3" fillId="0" borderId="31" xfId="48" applyNumberFormat="1" applyFont="1" applyBorder="1" applyAlignment="1">
      <alignment horizontal="right" vertical="center"/>
    </xf>
    <xf numFmtId="179" fontId="3" fillId="4" borderId="14" xfId="0" applyNumberFormat="1" applyFont="1" applyFill="1" applyBorder="1" applyAlignment="1">
      <alignment horizontal="right" vertical="center"/>
    </xf>
    <xf numFmtId="2" fontId="3" fillId="4" borderId="14" xfId="0" applyNumberFormat="1" applyFont="1" applyFill="1" applyBorder="1" applyAlignment="1">
      <alignment horizontal="right" vertical="center"/>
    </xf>
    <xf numFmtId="176" fontId="3" fillId="4" borderId="14" xfId="0" applyNumberFormat="1" applyFont="1" applyFill="1" applyBorder="1" applyAlignment="1">
      <alignment horizontal="right" vertical="center"/>
    </xf>
    <xf numFmtId="179" fontId="3" fillId="4" borderId="16" xfId="48" applyNumberFormat="1" applyFont="1" applyFill="1" applyBorder="1" applyAlignment="1">
      <alignment horizontal="right" vertical="center"/>
    </xf>
    <xf numFmtId="176" fontId="3" fillId="4" borderId="16" xfId="0" applyNumberFormat="1" applyFont="1" applyFill="1" applyBorder="1" applyAlignment="1">
      <alignment horizontal="right" vertical="center"/>
    </xf>
    <xf numFmtId="179" fontId="3" fillId="4" borderId="17" xfId="48" applyNumberFormat="1" applyFont="1" applyFill="1" applyBorder="1" applyAlignment="1">
      <alignment horizontal="right" vertical="center"/>
    </xf>
    <xf numFmtId="176" fontId="3" fillId="4" borderId="17" xfId="0" applyNumberFormat="1" applyFont="1" applyFill="1" applyBorder="1" applyAlignment="1">
      <alignment horizontal="right" vertical="center"/>
    </xf>
    <xf numFmtId="176" fontId="3" fillId="4" borderId="1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4" borderId="12" xfId="0" applyNumberFormat="1" applyFont="1" applyFill="1" applyBorder="1" applyAlignment="1">
      <alignment horizontal="left" vertical="center"/>
    </xf>
    <xf numFmtId="0" fontId="3" fillId="24" borderId="12" xfId="0" applyNumberFormat="1" applyFont="1" applyFill="1" applyBorder="1" applyAlignment="1">
      <alignment horizontal="left" vertical="center"/>
    </xf>
    <xf numFmtId="176" fontId="3" fillId="4" borderId="10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24" borderId="17" xfId="0" applyNumberFormat="1" applyFont="1" applyFill="1" applyBorder="1" applyAlignment="1">
      <alignment horizontal="right" vertical="center"/>
    </xf>
    <xf numFmtId="0" fontId="3" fillId="24" borderId="13" xfId="0" applyNumberFormat="1" applyFont="1" applyFill="1" applyBorder="1" applyAlignment="1">
      <alignment horizontal="right" vertical="center"/>
    </xf>
    <xf numFmtId="38" fontId="3" fillId="0" borderId="32" xfId="48" applyFont="1" applyFill="1" applyBorder="1" applyAlignment="1">
      <alignment horizontal="right" vertical="center"/>
    </xf>
    <xf numFmtId="0" fontId="3" fillId="4" borderId="22" xfId="0" applyNumberFormat="1" applyFont="1" applyFill="1" applyBorder="1" applyAlignment="1">
      <alignment horizontal="right" vertical="center"/>
    </xf>
    <xf numFmtId="0" fontId="3" fillId="0" borderId="33" xfId="0" applyNumberFormat="1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Fill="1" applyBorder="1" applyAlignment="1">
      <alignment horizontal="right" vertical="center"/>
    </xf>
    <xf numFmtId="0" fontId="3" fillId="0" borderId="34" xfId="0" applyNumberFormat="1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0" fontId="8" fillId="0" borderId="40" xfId="0" applyNumberFormat="1" applyFont="1" applyBorder="1" applyAlignment="1">
      <alignment horizontal="left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 applyAlignment="1">
      <alignment horizontal="right" vertical="center"/>
    </xf>
    <xf numFmtId="38" fontId="3" fillId="0" borderId="41" xfId="48" applyFont="1" applyFill="1" applyBorder="1" applyAlignment="1">
      <alignment horizontal="right" vertical="center"/>
    </xf>
    <xf numFmtId="38" fontId="3" fillId="0" borderId="43" xfId="48" applyFont="1" applyFill="1" applyBorder="1" applyAlignment="1">
      <alignment horizontal="right" vertical="center"/>
    </xf>
    <xf numFmtId="38" fontId="3" fillId="0" borderId="42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31" xfId="48" applyFont="1" applyFill="1" applyBorder="1" applyAlignment="1">
      <alignment horizontal="right" vertical="center"/>
    </xf>
    <xf numFmtId="0" fontId="3" fillId="0" borderId="44" xfId="0" applyNumberFormat="1" applyFont="1" applyFill="1" applyBorder="1" applyAlignment="1">
      <alignment horizontal="center" vertical="center"/>
    </xf>
    <xf numFmtId="38" fontId="3" fillId="0" borderId="45" xfId="48" applyFont="1" applyFill="1" applyBorder="1" applyAlignment="1">
      <alignment horizontal="right" vertical="center"/>
    </xf>
    <xf numFmtId="38" fontId="31" fillId="0" borderId="41" xfId="48" applyFont="1" applyFill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24" borderId="12" xfId="0" applyNumberFormat="1" applyFont="1" applyFill="1" applyBorder="1" applyAlignment="1">
      <alignment horizontal="center" vertical="center"/>
    </xf>
    <xf numFmtId="179" fontId="31" fillId="24" borderId="14" xfId="48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210" fontId="0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33" fillId="0" borderId="12" xfId="0" applyFont="1" applyFill="1" applyBorder="1" applyAlignment="1">
      <alignment vertical="center"/>
    </xf>
    <xf numFmtId="176" fontId="33" fillId="0" borderId="12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92" fontId="0" fillId="0" borderId="12" xfId="0" applyNumberFormat="1" applyFont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202" fontId="0" fillId="0" borderId="12" xfId="0" applyNumberFormat="1" applyFont="1" applyBorder="1" applyAlignment="1">
      <alignment horizontal="right" vertical="center"/>
    </xf>
    <xf numFmtId="193" fontId="0" fillId="0" borderId="12" xfId="0" applyNumberFormat="1" applyFont="1" applyBorder="1" applyAlignment="1">
      <alignment horizontal="right" vertical="center"/>
    </xf>
    <xf numFmtId="200" fontId="0" fillId="0" borderId="12" xfId="0" applyNumberFormat="1" applyFont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/>
    </xf>
    <xf numFmtId="192" fontId="0" fillId="0" borderId="12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211" fontId="8" fillId="0" borderId="12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44" xfId="0" applyNumberFormat="1" applyFont="1" applyFill="1" applyBorder="1" applyAlignment="1">
      <alignment vertical="center" shrinkToFit="1"/>
    </xf>
    <xf numFmtId="38" fontId="0" fillId="0" borderId="44" xfId="48" applyFont="1" applyFill="1" applyBorder="1" applyAlignment="1">
      <alignment vertical="center" shrinkToFit="1"/>
    </xf>
    <xf numFmtId="38" fontId="0" fillId="0" borderId="46" xfId="48" applyFont="1" applyFill="1" applyBorder="1" applyAlignment="1">
      <alignment vertical="center" shrinkToFit="1"/>
    </xf>
    <xf numFmtId="0" fontId="0" fillId="0" borderId="42" xfId="0" applyNumberFormat="1" applyFont="1" applyFill="1" applyBorder="1" applyAlignment="1">
      <alignment vertical="center" shrinkToFit="1"/>
    </xf>
    <xf numFmtId="0" fontId="0" fillId="0" borderId="46" xfId="0" applyNumberFormat="1" applyFont="1" applyFill="1" applyBorder="1" applyAlignment="1">
      <alignment vertical="center" shrinkToFit="1"/>
    </xf>
    <xf numFmtId="0" fontId="0" fillId="0" borderId="47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shrinkToFit="1"/>
    </xf>
    <xf numFmtId="0" fontId="8" fillId="0" borderId="42" xfId="0" applyNumberFormat="1" applyFont="1" applyFill="1" applyBorder="1" applyAlignment="1">
      <alignment horizontal="left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0" fontId="8" fillId="0" borderId="11" xfId="0" applyNumberFormat="1" applyFont="1" applyFill="1" applyBorder="1" applyAlignment="1">
      <alignment horizontal="left" vertical="center" shrinkToFit="1"/>
    </xf>
    <xf numFmtId="0" fontId="8" fillId="0" borderId="28" xfId="0" applyNumberFormat="1" applyFont="1" applyFill="1" applyBorder="1" applyAlignment="1">
      <alignment horizontal="left" vertical="center" shrinkToFit="1"/>
    </xf>
    <xf numFmtId="0" fontId="8" fillId="0" borderId="50" xfId="0" applyNumberFormat="1" applyFont="1" applyFill="1" applyBorder="1" applyAlignment="1">
      <alignment horizontal="left" vertical="center" shrinkToFit="1"/>
    </xf>
    <xf numFmtId="0" fontId="8" fillId="0" borderId="51" xfId="0" applyNumberFormat="1" applyFont="1" applyFill="1" applyBorder="1" applyAlignment="1">
      <alignment horizontal="left" vertical="center" shrinkToFit="1"/>
    </xf>
    <xf numFmtId="209" fontId="0" fillId="0" borderId="12" xfId="48" applyNumberFormat="1" applyFont="1" applyFill="1" applyBorder="1" applyAlignment="1">
      <alignment horizontal="right" vertical="center" shrinkToFit="1"/>
    </xf>
    <xf numFmtId="209" fontId="0" fillId="0" borderId="52" xfId="48" applyNumberFormat="1" applyFont="1" applyFill="1" applyBorder="1" applyAlignment="1">
      <alignment horizontal="right" vertical="center" shrinkToFit="1"/>
    </xf>
    <xf numFmtId="209" fontId="0" fillId="0" borderId="13" xfId="48" applyNumberFormat="1" applyFont="1" applyFill="1" applyBorder="1" applyAlignment="1">
      <alignment horizontal="right" vertical="center" shrinkToFit="1"/>
    </xf>
    <xf numFmtId="209" fontId="0" fillId="0" borderId="10" xfId="48" applyNumberFormat="1" applyFont="1" applyFill="1" applyBorder="1" applyAlignment="1">
      <alignment horizontal="right" vertical="center" shrinkToFit="1"/>
    </xf>
    <xf numFmtId="209" fontId="0" fillId="0" borderId="53" xfId="48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>
      <alignment vertical="center" shrinkToFit="1"/>
    </xf>
    <xf numFmtId="183" fontId="3" fillId="0" borderId="0" xfId="0" applyNumberFormat="1" applyFont="1" applyAlignment="1">
      <alignment horizontal="right" vertical="center" shrinkToFit="1"/>
    </xf>
    <xf numFmtId="0" fontId="3" fillId="0" borderId="54" xfId="0" applyNumberFormat="1" applyFont="1" applyBorder="1" applyAlignment="1">
      <alignment horizontal="left" vertical="center" shrinkToFit="1"/>
    </xf>
    <xf numFmtId="49" fontId="3" fillId="0" borderId="44" xfId="0" applyNumberFormat="1" applyFont="1" applyFill="1" applyBorder="1" applyAlignment="1">
      <alignment horizontal="left" vertical="center" shrinkToFit="1"/>
    </xf>
    <xf numFmtId="49" fontId="3" fillId="0" borderId="44" xfId="0" applyNumberFormat="1" applyFont="1" applyBorder="1" applyAlignment="1">
      <alignment horizontal="left" vertical="center" shrinkToFit="1"/>
    </xf>
    <xf numFmtId="49" fontId="31" fillId="0" borderId="44" xfId="0" applyNumberFormat="1" applyFont="1" applyFill="1" applyBorder="1" applyAlignment="1">
      <alignment horizontal="left" vertical="center" shrinkToFit="1"/>
    </xf>
    <xf numFmtId="0" fontId="3" fillId="0" borderId="55" xfId="0" applyNumberFormat="1" applyFont="1" applyFill="1" applyBorder="1" applyAlignment="1">
      <alignment horizontal="left" vertical="center" shrinkToFit="1"/>
    </xf>
    <xf numFmtId="183" fontId="0" fillId="0" borderId="14" xfId="0" applyNumberFormat="1" applyFont="1" applyBorder="1" applyAlignment="1">
      <alignment horizontal="right" vertical="center" shrinkToFit="1"/>
    </xf>
    <xf numFmtId="183" fontId="0" fillId="0" borderId="56" xfId="0" applyNumberFormat="1" applyFont="1" applyBorder="1" applyAlignment="1">
      <alignment horizontal="right" vertical="center" shrinkToFit="1"/>
    </xf>
    <xf numFmtId="0" fontId="3" fillId="0" borderId="44" xfId="0" applyNumberFormat="1" applyFont="1" applyBorder="1" applyAlignment="1">
      <alignment horizontal="left" vertical="center" shrinkToFit="1"/>
    </xf>
    <xf numFmtId="49" fontId="3" fillId="0" borderId="55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179" fontId="3" fillId="0" borderId="0" xfId="0" applyNumberFormat="1" applyFont="1" applyAlignment="1">
      <alignment horizontal="right" vertical="center" shrinkToFit="1"/>
    </xf>
    <xf numFmtId="0" fontId="0" fillId="0" borderId="57" xfId="0" applyNumberFormat="1" applyFont="1" applyFill="1" applyBorder="1" applyAlignment="1">
      <alignment horizontal="left"/>
    </xf>
    <xf numFmtId="0" fontId="0" fillId="0" borderId="58" xfId="0" applyNumberFormat="1" applyFont="1" applyFill="1" applyBorder="1" applyAlignment="1">
      <alignment horizontal="center" vertical="center" shrinkToFit="1"/>
    </xf>
    <xf numFmtId="0" fontId="0" fillId="0" borderId="59" xfId="0" applyNumberFormat="1" applyFill="1" applyBorder="1" applyAlignment="1">
      <alignment horizontal="center" vertical="center" shrinkToFit="1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3" fillId="0" borderId="61" xfId="0" applyNumberFormat="1" applyFont="1" applyFill="1" applyBorder="1" applyAlignment="1">
      <alignment horizontal="center" vertical="center" shrinkToFit="1"/>
    </xf>
    <xf numFmtId="0" fontId="3" fillId="0" borderId="62" xfId="0" applyNumberFormat="1" applyFont="1" applyFill="1" applyBorder="1" applyAlignment="1">
      <alignment horizontal="center" vertical="center" shrinkToFit="1"/>
    </xf>
    <xf numFmtId="179" fontId="0" fillId="0" borderId="11" xfId="0" applyNumberFormat="1" applyFont="1" applyFill="1" applyBorder="1" applyAlignment="1">
      <alignment vertical="center" shrinkToFit="1"/>
    </xf>
    <xf numFmtId="179" fontId="0" fillId="0" borderId="28" xfId="0" applyNumberFormat="1" applyFont="1" applyFill="1" applyBorder="1" applyAlignment="1">
      <alignment vertical="center" shrinkToFit="1"/>
    </xf>
    <xf numFmtId="179" fontId="0" fillId="0" borderId="50" xfId="0" applyNumberFormat="1" applyFont="1" applyFill="1" applyBorder="1" applyAlignment="1">
      <alignment vertical="center" shrinkToFit="1"/>
    </xf>
    <xf numFmtId="176" fontId="0" fillId="0" borderId="63" xfId="0" applyNumberFormat="1" applyFont="1" applyFill="1" applyBorder="1" applyAlignment="1">
      <alignment horizontal="right" vertical="center" shrinkToFit="1"/>
    </xf>
    <xf numFmtId="179" fontId="0" fillId="0" borderId="12" xfId="0" applyNumberFormat="1" applyFont="1" applyFill="1" applyBorder="1" applyAlignment="1">
      <alignment vertical="center" shrinkToFit="1"/>
    </xf>
    <xf numFmtId="179" fontId="0" fillId="0" borderId="22" xfId="0" applyNumberFormat="1" applyFont="1" applyFill="1" applyBorder="1" applyAlignment="1">
      <alignment vertical="center" shrinkToFit="1"/>
    </xf>
    <xf numFmtId="179" fontId="0" fillId="0" borderId="64" xfId="0" applyNumberFormat="1" applyFont="1" applyFill="1" applyBorder="1" applyAlignment="1">
      <alignment vertical="center" shrinkToFit="1"/>
    </xf>
    <xf numFmtId="176" fontId="0" fillId="0" borderId="65" xfId="0" applyNumberFormat="1" applyFont="1" applyFill="1" applyBorder="1" applyAlignment="1">
      <alignment horizontal="right" vertical="center" shrinkToFit="1"/>
    </xf>
    <xf numFmtId="179" fontId="0" fillId="0" borderId="52" xfId="0" applyNumberFormat="1" applyFont="1" applyFill="1" applyBorder="1" applyAlignment="1">
      <alignment vertical="center" shrinkToFit="1"/>
    </xf>
    <xf numFmtId="179" fontId="0" fillId="0" borderId="66" xfId="0" applyNumberFormat="1" applyFont="1" applyFill="1" applyBorder="1" applyAlignment="1">
      <alignment vertical="center" shrinkToFit="1"/>
    </xf>
    <xf numFmtId="179" fontId="0" fillId="0" borderId="67" xfId="0" applyNumberFormat="1" applyFont="1" applyFill="1" applyBorder="1" applyAlignment="1">
      <alignment vertical="center" shrinkToFit="1"/>
    </xf>
    <xf numFmtId="176" fontId="0" fillId="0" borderId="68" xfId="0" applyNumberFormat="1" applyFont="1" applyFill="1" applyBorder="1" applyAlignment="1">
      <alignment horizontal="right" vertical="center" shrinkToFit="1"/>
    </xf>
    <xf numFmtId="179" fontId="0" fillId="0" borderId="69" xfId="0" applyNumberFormat="1" applyFont="1" applyFill="1" applyBorder="1" applyAlignment="1">
      <alignment vertical="center" shrinkToFit="1"/>
    </xf>
    <xf numFmtId="179" fontId="0" fillId="0" borderId="70" xfId="0" applyNumberFormat="1" applyFont="1" applyFill="1" applyBorder="1" applyAlignment="1">
      <alignment vertical="center" shrinkToFit="1"/>
    </xf>
    <xf numFmtId="179" fontId="0" fillId="0" borderId="71" xfId="0" applyNumberFormat="1" applyFont="1" applyFill="1" applyBorder="1" applyAlignment="1">
      <alignment vertical="center" shrinkToFit="1"/>
    </xf>
    <xf numFmtId="176" fontId="0" fillId="0" borderId="72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Alignment="1">
      <alignment shrinkToFit="1"/>
    </xf>
    <xf numFmtId="179" fontId="10" fillId="0" borderId="0" xfId="48" applyNumberFormat="1" applyFont="1" applyFill="1" applyBorder="1" applyAlignment="1">
      <alignment horizontal="right" shrinkToFit="1"/>
    </xf>
    <xf numFmtId="0" fontId="10" fillId="0" borderId="0" xfId="0" applyNumberFormat="1" applyFont="1" applyFill="1" applyAlignment="1">
      <alignment horizontal="right" shrinkToFit="1"/>
    </xf>
    <xf numFmtId="179" fontId="0" fillId="0" borderId="56" xfId="0" applyNumberFormat="1" applyFont="1" applyFill="1" applyBorder="1" applyAlignment="1">
      <alignment vertical="center" shrinkToFit="1"/>
    </xf>
    <xf numFmtId="179" fontId="0" fillId="0" borderId="73" xfId="0" applyNumberFormat="1" applyFont="1" applyFill="1" applyBorder="1" applyAlignment="1">
      <alignment vertical="center" shrinkToFit="1"/>
    </xf>
    <xf numFmtId="179" fontId="0" fillId="0" borderId="74" xfId="0" applyNumberFormat="1" applyFont="1" applyFill="1" applyBorder="1" applyAlignment="1">
      <alignment vertical="center" shrinkToFit="1"/>
    </xf>
    <xf numFmtId="179" fontId="0" fillId="0" borderId="75" xfId="0" applyNumberFormat="1" applyFont="1" applyFill="1" applyBorder="1" applyAlignment="1">
      <alignment vertical="center" shrinkToFit="1"/>
    </xf>
    <xf numFmtId="179" fontId="0" fillId="0" borderId="76" xfId="0" applyNumberFormat="1" applyFont="1" applyFill="1" applyBorder="1" applyAlignment="1">
      <alignment vertical="center" shrinkToFit="1"/>
    </xf>
    <xf numFmtId="179" fontId="0" fillId="0" borderId="77" xfId="0" applyNumberFormat="1" applyFont="1" applyFill="1" applyBorder="1" applyAlignment="1">
      <alignment vertical="center" shrinkToFit="1"/>
    </xf>
    <xf numFmtId="179" fontId="0" fillId="0" borderId="78" xfId="0" applyNumberFormat="1" applyFont="1" applyFill="1" applyBorder="1" applyAlignment="1">
      <alignment vertical="center" shrinkToFit="1"/>
    </xf>
    <xf numFmtId="179" fontId="0" fillId="0" borderId="79" xfId="0" applyNumberFormat="1" applyFont="1" applyFill="1" applyBorder="1" applyAlignment="1">
      <alignment vertical="center" shrinkToFit="1"/>
    </xf>
    <xf numFmtId="179" fontId="0" fillId="0" borderId="8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right" shrinkToFit="1"/>
    </xf>
    <xf numFmtId="0" fontId="0" fillId="0" borderId="0" xfId="0" applyNumberFormat="1" applyFont="1" applyFill="1" applyBorder="1" applyAlignment="1">
      <alignment horizontal="center"/>
    </xf>
    <xf numFmtId="58" fontId="0" fillId="0" borderId="0" xfId="0" applyNumberForma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83" fontId="0" fillId="0" borderId="12" xfId="0" applyNumberFormat="1" applyFont="1" applyFill="1" applyBorder="1" applyAlignment="1">
      <alignment horizontal="right" vertical="center" shrinkToFit="1"/>
    </xf>
    <xf numFmtId="210" fontId="0" fillId="0" borderId="12" xfId="0" applyNumberFormat="1" applyFont="1" applyFill="1" applyBorder="1" applyAlignment="1">
      <alignment horizontal="right" vertical="center" shrinkToFit="1"/>
    </xf>
    <xf numFmtId="183" fontId="0" fillId="0" borderId="81" xfId="0" applyNumberFormat="1" applyFont="1" applyFill="1" applyBorder="1" applyAlignment="1">
      <alignment horizontal="right" vertical="center" shrinkToFit="1"/>
    </xf>
    <xf numFmtId="183" fontId="0" fillId="21" borderId="64" xfId="0" applyNumberFormat="1" applyFont="1" applyFill="1" applyBorder="1" applyAlignment="1">
      <alignment horizontal="right" vertical="center" shrinkToFit="1"/>
    </xf>
    <xf numFmtId="183" fontId="0" fillId="21" borderId="76" xfId="0" applyNumberFormat="1" applyFont="1" applyFill="1" applyBorder="1" applyAlignment="1">
      <alignment horizontal="right" vertical="center" shrinkToFit="1"/>
    </xf>
    <xf numFmtId="183" fontId="0" fillId="0" borderId="52" xfId="0" applyNumberFormat="1" applyFont="1" applyFill="1" applyBorder="1" applyAlignment="1">
      <alignment horizontal="right" vertical="center" shrinkToFit="1"/>
    </xf>
    <xf numFmtId="210" fontId="0" fillId="0" borderId="52" xfId="0" applyNumberFormat="1" applyFont="1" applyFill="1" applyBorder="1" applyAlignment="1">
      <alignment horizontal="right" vertical="center" shrinkToFit="1"/>
    </xf>
    <xf numFmtId="183" fontId="0" fillId="0" borderId="82" xfId="0" applyNumberFormat="1" applyFont="1" applyFill="1" applyBorder="1" applyAlignment="1">
      <alignment horizontal="right" vertical="center" shrinkToFit="1"/>
    </xf>
    <xf numFmtId="183" fontId="0" fillId="21" borderId="67" xfId="0" applyNumberFormat="1" applyFont="1" applyFill="1" applyBorder="1" applyAlignment="1">
      <alignment horizontal="right" vertical="center" shrinkToFit="1"/>
    </xf>
    <xf numFmtId="183" fontId="0" fillId="21" borderId="83" xfId="0" applyNumberFormat="1" applyFont="1" applyFill="1" applyBorder="1" applyAlignment="1">
      <alignment horizontal="right" vertical="center" shrinkToFit="1"/>
    </xf>
    <xf numFmtId="183" fontId="0" fillId="0" borderId="13" xfId="0" applyNumberFormat="1" applyFont="1" applyFill="1" applyBorder="1" applyAlignment="1">
      <alignment horizontal="right" vertical="center" shrinkToFit="1"/>
    </xf>
    <xf numFmtId="210" fontId="0" fillId="0" borderId="13" xfId="0" applyNumberFormat="1" applyFont="1" applyFill="1" applyBorder="1" applyAlignment="1">
      <alignment horizontal="right" vertical="center" shrinkToFit="1"/>
    </xf>
    <xf numFmtId="183" fontId="0" fillId="0" borderId="84" xfId="0" applyNumberFormat="1" applyFont="1" applyFill="1" applyBorder="1" applyAlignment="1">
      <alignment horizontal="right" vertical="center" shrinkToFit="1"/>
    </xf>
    <xf numFmtId="183" fontId="0" fillId="21" borderId="85" xfId="0" applyNumberFormat="1" applyFont="1" applyFill="1" applyBorder="1" applyAlignment="1">
      <alignment horizontal="right" vertical="center" shrinkToFit="1"/>
    </xf>
    <xf numFmtId="183" fontId="0" fillId="21" borderId="86" xfId="0" applyNumberFormat="1" applyFont="1" applyFill="1" applyBorder="1" applyAlignment="1">
      <alignment horizontal="right" vertical="center" shrinkToFit="1"/>
    </xf>
    <xf numFmtId="183" fontId="0" fillId="0" borderId="10" xfId="0" applyNumberFormat="1" applyFont="1" applyFill="1" applyBorder="1" applyAlignment="1">
      <alignment horizontal="right" vertical="center" shrinkToFit="1"/>
    </xf>
    <xf numFmtId="210" fontId="0" fillId="0" borderId="10" xfId="0" applyNumberFormat="1" applyFont="1" applyFill="1" applyBorder="1" applyAlignment="1">
      <alignment horizontal="right" vertical="center" shrinkToFit="1"/>
    </xf>
    <xf numFmtId="183" fontId="0" fillId="0" borderId="87" xfId="0" applyNumberFormat="1" applyFont="1" applyFill="1" applyBorder="1" applyAlignment="1">
      <alignment horizontal="right" vertical="center" shrinkToFit="1"/>
    </xf>
    <xf numFmtId="183" fontId="0" fillId="21" borderId="88" xfId="0" applyNumberFormat="1" applyFont="1" applyFill="1" applyBorder="1" applyAlignment="1">
      <alignment horizontal="right" vertical="center" shrinkToFit="1"/>
    </xf>
    <xf numFmtId="183" fontId="0" fillId="21" borderId="89" xfId="0" applyNumberFormat="1" applyFont="1" applyFill="1" applyBorder="1" applyAlignment="1">
      <alignment horizontal="right" vertical="center" shrinkToFit="1"/>
    </xf>
    <xf numFmtId="183" fontId="0" fillId="0" borderId="53" xfId="0" applyNumberFormat="1" applyFont="1" applyFill="1" applyBorder="1" applyAlignment="1">
      <alignment horizontal="right" vertical="center" shrinkToFit="1"/>
    </xf>
    <xf numFmtId="210" fontId="0" fillId="0" borderId="53" xfId="0" applyNumberFormat="1" applyFont="1" applyFill="1" applyBorder="1" applyAlignment="1">
      <alignment horizontal="right" vertical="center" shrinkToFit="1"/>
    </xf>
    <xf numFmtId="183" fontId="0" fillId="0" borderId="90" xfId="0" applyNumberFormat="1" applyFont="1" applyFill="1" applyBorder="1" applyAlignment="1">
      <alignment horizontal="right" vertical="center" shrinkToFit="1"/>
    </xf>
    <xf numFmtId="183" fontId="0" fillId="21" borderId="91" xfId="0" applyNumberFormat="1" applyFont="1" applyFill="1" applyBorder="1" applyAlignment="1">
      <alignment horizontal="right" vertical="center" shrinkToFit="1"/>
    </xf>
    <xf numFmtId="183" fontId="0" fillId="21" borderId="92" xfId="0" applyNumberFormat="1" applyFont="1" applyFill="1" applyBorder="1" applyAlignment="1">
      <alignment horizontal="right" vertical="center" shrinkToFit="1"/>
    </xf>
    <xf numFmtId="209" fontId="0" fillId="0" borderId="0" xfId="0" applyNumberFormat="1" applyFont="1" applyAlignment="1">
      <alignment horizontal="right" vertical="center" shrinkToFit="1"/>
    </xf>
    <xf numFmtId="183" fontId="0" fillId="0" borderId="0" xfId="0" applyNumberFormat="1" applyFont="1" applyAlignment="1">
      <alignment horizontal="right" vertical="center" shrinkToFit="1"/>
    </xf>
    <xf numFmtId="210" fontId="0" fillId="0" borderId="0" xfId="0" applyNumberFormat="1" applyFont="1" applyAlignment="1">
      <alignment horizontal="right" vertical="center" shrinkToFit="1"/>
    </xf>
    <xf numFmtId="209" fontId="0" fillId="0" borderId="56" xfId="48" applyNumberFormat="1" applyFont="1" applyBorder="1" applyAlignment="1">
      <alignment horizontal="right" vertical="center" shrinkToFit="1"/>
    </xf>
    <xf numFmtId="210" fontId="0" fillId="0" borderId="56" xfId="0" applyNumberFormat="1" applyFont="1" applyBorder="1" applyAlignment="1">
      <alignment horizontal="right" vertical="center" shrinkToFit="1"/>
    </xf>
    <xf numFmtId="183" fontId="0" fillId="21" borderId="56" xfId="0" applyNumberFormat="1" applyFont="1" applyFill="1" applyBorder="1" applyAlignment="1">
      <alignment horizontal="right" vertical="center" shrinkToFit="1"/>
    </xf>
    <xf numFmtId="183" fontId="0" fillId="21" borderId="75" xfId="0" applyNumberFormat="1" applyFont="1" applyFill="1" applyBorder="1" applyAlignment="1">
      <alignment horizontal="right" vertical="center" shrinkToFit="1"/>
    </xf>
    <xf numFmtId="209" fontId="0" fillId="0" borderId="12" xfId="48" applyNumberFormat="1" applyFont="1" applyBorder="1" applyAlignment="1">
      <alignment horizontal="right" vertical="center" shrinkToFit="1"/>
    </xf>
    <xf numFmtId="183" fontId="0" fillId="0" borderId="12" xfId="0" applyNumberFormat="1" applyFont="1" applyBorder="1" applyAlignment="1">
      <alignment horizontal="right" vertical="center" shrinkToFit="1"/>
    </xf>
    <xf numFmtId="210" fontId="0" fillId="0" borderId="12" xfId="0" applyNumberFormat="1" applyFont="1" applyBorder="1" applyAlignment="1">
      <alignment horizontal="right" vertical="center" shrinkToFit="1"/>
    </xf>
    <xf numFmtId="183" fontId="0" fillId="21" borderId="12" xfId="0" applyNumberFormat="1" applyFont="1" applyFill="1" applyBorder="1" applyAlignment="1">
      <alignment horizontal="right" vertical="center" shrinkToFit="1"/>
    </xf>
    <xf numFmtId="209" fontId="0" fillId="0" borderId="77" xfId="48" applyNumberFormat="1" applyFont="1" applyBorder="1" applyAlignment="1">
      <alignment horizontal="right" vertical="center" shrinkToFit="1"/>
    </xf>
    <xf numFmtId="209" fontId="0" fillId="0" borderId="77" xfId="48" applyNumberFormat="1" applyFont="1" applyFill="1" applyBorder="1" applyAlignment="1">
      <alignment horizontal="right" vertical="center" shrinkToFit="1"/>
    </xf>
    <xf numFmtId="183" fontId="0" fillId="0" borderId="77" xfId="0" applyNumberFormat="1" applyFont="1" applyBorder="1" applyAlignment="1">
      <alignment horizontal="right" vertical="center" shrinkToFit="1"/>
    </xf>
    <xf numFmtId="210" fontId="0" fillId="0" borderId="77" xfId="0" applyNumberFormat="1" applyFont="1" applyBorder="1" applyAlignment="1">
      <alignment horizontal="right" vertical="center" shrinkToFit="1"/>
    </xf>
    <xf numFmtId="183" fontId="0" fillId="21" borderId="77" xfId="0" applyNumberFormat="1" applyFont="1" applyFill="1" applyBorder="1" applyAlignment="1">
      <alignment horizontal="right" vertical="center" shrinkToFit="1"/>
    </xf>
    <xf numFmtId="183" fontId="0" fillId="21" borderId="80" xfId="0" applyNumberFormat="1" applyFont="1" applyFill="1" applyBorder="1" applyAlignment="1">
      <alignment horizontal="right" vertical="center" shrinkToFit="1"/>
    </xf>
    <xf numFmtId="209" fontId="0" fillId="0" borderId="0" xfId="48" applyNumberFormat="1" applyFont="1" applyAlignment="1">
      <alignment horizontal="right" vertical="center" shrinkToFit="1"/>
    </xf>
    <xf numFmtId="183" fontId="0" fillId="0" borderId="56" xfId="48" applyNumberFormat="1" applyFont="1" applyBorder="1" applyAlignment="1">
      <alignment horizontal="right" vertical="center" shrinkToFit="1"/>
    </xf>
    <xf numFmtId="210" fontId="0" fillId="0" borderId="56" xfId="48" applyNumberFormat="1" applyFont="1" applyFill="1" applyBorder="1" applyAlignment="1">
      <alignment horizontal="right" vertical="center" shrinkToFit="1"/>
    </xf>
    <xf numFmtId="183" fontId="0" fillId="0" borderId="12" xfId="48" applyNumberFormat="1" applyFont="1" applyBorder="1" applyAlignment="1">
      <alignment horizontal="right" vertical="center" shrinkToFit="1"/>
    </xf>
    <xf numFmtId="210" fontId="0" fillId="0" borderId="12" xfId="48" applyNumberFormat="1" applyFont="1" applyFill="1" applyBorder="1" applyAlignment="1">
      <alignment horizontal="right" vertical="center" shrinkToFit="1"/>
    </xf>
    <xf numFmtId="183" fontId="0" fillId="0" borderId="77" xfId="48" applyNumberFormat="1" applyFont="1" applyFill="1" applyBorder="1" applyAlignment="1">
      <alignment horizontal="right" vertical="center" shrinkToFit="1"/>
    </xf>
    <xf numFmtId="210" fontId="0" fillId="0" borderId="77" xfId="48" applyNumberFormat="1" applyFont="1" applyFill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vertical="center"/>
    </xf>
    <xf numFmtId="0" fontId="0" fillId="0" borderId="93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49" fontId="0" fillId="0" borderId="9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94" xfId="0" applyNumberFormat="1" applyFont="1" applyFill="1" applyBorder="1" applyAlignment="1">
      <alignment vertical="center" shrinkToFit="1"/>
    </xf>
    <xf numFmtId="49" fontId="0" fillId="0" borderId="14" xfId="0" applyNumberFormat="1" applyFont="1" applyFill="1" applyBorder="1" applyAlignment="1">
      <alignment vertical="center" shrinkToFit="1"/>
    </xf>
    <xf numFmtId="0" fontId="0" fillId="0" borderId="73" xfId="0" applyNumberFormat="1" applyFont="1" applyFill="1" applyBorder="1" applyAlignment="1">
      <alignment horizontal="center" vertical="center" shrinkToFit="1"/>
    </xf>
    <xf numFmtId="0" fontId="0" fillId="0" borderId="95" xfId="0" applyNumberFormat="1" applyFont="1" applyFill="1" applyBorder="1" applyAlignment="1">
      <alignment horizontal="center" vertical="center" shrinkToFit="1"/>
    </xf>
    <xf numFmtId="0" fontId="0" fillId="0" borderId="96" xfId="0" applyNumberFormat="1" applyFont="1" applyFill="1" applyBorder="1" applyAlignment="1">
      <alignment horizontal="center" vertical="center" shrinkToFit="1"/>
    </xf>
    <xf numFmtId="0" fontId="0" fillId="0" borderId="97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５歳児歯科調査　むし歯有病者率の年次推移</a:t>
            </a:r>
          </a:p>
        </c:rich>
      </c:tx>
      <c:layout>
        <c:manualLayout>
          <c:xMode val="factor"/>
          <c:yMode val="factor"/>
          <c:x val="-0.04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94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p6'!$J$3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p6'!$K$2:$U$2</c:f>
              <c:strCache/>
            </c:strRef>
          </c:cat>
          <c:val>
            <c:numRef>
              <c:f>'年次推移 p6'!$K$3:$U$3</c:f>
              <c:numCache/>
            </c:numRef>
          </c:val>
          <c:smooth val="0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59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  <c:max val="7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５歳児歯科調査　平均むし歯数の年次推移</a:t>
            </a:r>
          </a:p>
        </c:rich>
      </c:tx>
      <c:layout>
        <c:manualLayout>
          <c:xMode val="factor"/>
          <c:yMode val="factor"/>
          <c:x val="-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4"/>
          <c:w val="0.977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p6'!$J$9</c:f>
              <c:strCache>
                <c:ptCount val="1"/>
                <c:pt idx="0">
                  <c:v>静岡県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p6'!$K$8:$U$8</c:f>
              <c:strCache/>
            </c:strRef>
          </c:cat>
          <c:val>
            <c:numRef>
              <c:f>'年次推移 p6'!$K$9:$U$9</c:f>
              <c:numCache/>
            </c:numRef>
          </c:val>
          <c:smooth val="0"/>
        </c:ser>
        <c:marker val="1"/>
        <c:axId val="56022348"/>
        <c:axId val="34439085"/>
      </c:lineChart>
      <c:catAx>
        <c:axId val="56022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５歳児歯科調査　むし歯を持つ者の割合</a:t>
            </a:r>
          </a:p>
        </c:rich>
      </c:tx>
      <c:layout>
        <c:manualLayout>
          <c:xMode val="factor"/>
          <c:yMode val="factor"/>
          <c:x val="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645"/>
          <c:w val="0.938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'年次推移 p6'!$J$31</c:f>
              <c:strCache>
                <c:ptCount val="1"/>
                <c:pt idx="0">
                  <c:v>H17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p6'!$K$30:$P$30</c:f>
              <c:strCache/>
            </c:strRef>
          </c:cat>
          <c:val>
            <c:numRef>
              <c:f>'年次推移 p6'!$K$31:$P$31</c:f>
              <c:numCache/>
            </c:numRef>
          </c:val>
        </c:ser>
        <c:ser>
          <c:idx val="1"/>
          <c:order val="1"/>
          <c:tx>
            <c:strRef>
              <c:f>'年次推移 p6'!$J$32</c:f>
              <c:strCache>
                <c:ptCount val="1"/>
                <c:pt idx="0">
                  <c:v>H22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p6'!$K$30:$P$30</c:f>
              <c:strCache/>
            </c:strRef>
          </c:cat>
          <c:val>
            <c:numRef>
              <c:f>'年次推移 p6'!$K$32:$P$32</c:f>
              <c:numCache/>
            </c:numRef>
          </c:val>
        </c:ser>
        <c:ser>
          <c:idx val="2"/>
          <c:order val="2"/>
          <c:tx>
            <c:strRef>
              <c:f>'年次推移 p6'!$J$33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p6'!$K$30:$P$30</c:f>
              <c:strCache/>
            </c:strRef>
          </c:cat>
          <c:val>
            <c:numRef>
              <c:f>'年次推移 p6'!$K$33:$P$33</c:f>
              <c:numCache/>
            </c:numRef>
          </c:val>
        </c:ser>
        <c:axId val="41516310"/>
        <c:axId val="38102471"/>
      </c:barChart>
      <c:catAx>
        <c:axId val="4151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むし歯の数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02471"/>
        <c:crosses val="autoZero"/>
        <c:auto val="1"/>
        <c:lblOffset val="100"/>
        <c:noMultiLvlLbl val="0"/>
      </c:catAx>
      <c:valAx>
        <c:axId val="3810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in"/>
        <c:tickLblPos val="nextTo"/>
        <c:crossAx val="41516310"/>
        <c:crossesAt val="1"/>
        <c:crossBetween val="between"/>
        <c:dispUnits/>
        <c:minorUnit val="5"/>
      </c:valAx>
      <c:spPr>
        <a:noFill/>
      </c:spPr>
    </c:plotArea>
    <c:legend>
      <c:legendPos val="r"/>
      <c:layout>
        <c:manualLayout>
          <c:xMode val="edge"/>
          <c:yMode val="edge"/>
          <c:x val="0.3665"/>
          <c:y val="0.24525"/>
          <c:w val="0.461"/>
          <c:h val="0.1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５歳児歯科調査　むし歯多発児の年次推移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325"/>
          <c:w val="0.96825"/>
          <c:h val="0.8525"/>
        </c:manualLayout>
      </c:layout>
      <c:lineChart>
        <c:grouping val="standard"/>
        <c:varyColors val="0"/>
        <c:ser>
          <c:idx val="1"/>
          <c:order val="0"/>
          <c:tx>
            <c:strRef>
              <c:f>'年次推移 p6'!$J$14</c:f>
              <c:strCache>
                <c:ptCount val="1"/>
                <c:pt idx="0">
                  <c:v>５本以上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p6'!$K$12:$U$12</c:f>
              <c:strCache/>
            </c:strRef>
          </c:cat>
          <c:val>
            <c:numRef>
              <c:f>'年次推移 p6'!$K$14:$U$14</c:f>
              <c:numCache/>
            </c:numRef>
          </c:val>
          <c:smooth val="0"/>
        </c:ser>
        <c:ser>
          <c:idx val="0"/>
          <c:order val="1"/>
          <c:tx>
            <c:strRef>
              <c:f>'年次推移 p6'!$J$13</c:f>
              <c:strCache>
                <c:ptCount val="1"/>
                <c:pt idx="0">
                  <c:v>９本以上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p6'!$K$12:$U$12</c:f>
              <c:strCache/>
            </c:strRef>
          </c:cat>
          <c:val>
            <c:numRef>
              <c:f>'年次推移 p6'!$K$13:$U$13</c:f>
              <c:numCache/>
            </c:numRef>
          </c:val>
          <c:smooth val="0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3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01281"/>
        <c:crosses val="autoZero"/>
        <c:auto val="1"/>
        <c:lblOffset val="100"/>
        <c:noMultiLvlLbl val="0"/>
      </c:catAx>
      <c:valAx>
        <c:axId val="66401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7377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"/>
          <c:y val="0.45425"/>
          <c:w val="0.1565"/>
          <c:h val="0.1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30</xdr:row>
      <xdr:rowOff>66675</xdr:rowOff>
    </xdr:from>
    <xdr:to>
      <xdr:col>8</xdr:col>
      <xdr:colOff>590550</xdr:colOff>
      <xdr:row>56</xdr:row>
      <xdr:rowOff>133350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210175"/>
          <a:ext cx="602932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152400</xdr:rowOff>
    </xdr:from>
    <xdr:to>
      <xdr:col>8</xdr:col>
      <xdr:colOff>628650</xdr:colOff>
      <xdr:row>27</xdr:row>
      <xdr:rowOff>104775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2400"/>
          <a:ext cx="61055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619125</xdr:colOff>
      <xdr:row>0</xdr:row>
      <xdr:rowOff>76200</xdr:rowOff>
    </xdr:from>
    <xdr:ext cx="4962525" cy="304800"/>
    <xdr:sp>
      <xdr:nvSpPr>
        <xdr:cNvPr id="3" name="TextBox 99"/>
        <xdr:cNvSpPr txBox="1">
          <a:spLocks noChangeArrowheads="1"/>
        </xdr:cNvSpPr>
      </xdr:nvSpPr>
      <xdr:spPr>
        <a:xfrm>
          <a:off x="619125" y="76200"/>
          <a:ext cx="4962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平成27年度 ５歳児歯科調査 乳歯 むし歯有病者率</a:t>
          </a:r>
        </a:p>
      </xdr:txBody>
    </xdr:sp>
    <xdr:clientData/>
  </xdr:oneCellAnchor>
  <xdr:oneCellAnchor>
    <xdr:from>
      <xdr:col>0</xdr:col>
      <xdr:colOff>495300</xdr:colOff>
      <xdr:row>29</xdr:row>
      <xdr:rowOff>66675</xdr:rowOff>
    </xdr:from>
    <xdr:ext cx="5191125" cy="304800"/>
    <xdr:sp>
      <xdr:nvSpPr>
        <xdr:cNvPr id="4" name="TextBox 100"/>
        <xdr:cNvSpPr txBox="1">
          <a:spLocks noChangeArrowheads="1"/>
        </xdr:cNvSpPr>
      </xdr:nvSpPr>
      <xdr:spPr>
        <a:xfrm>
          <a:off x="495300" y="5038725"/>
          <a:ext cx="5191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平成27年度 ５歳児歯科調査 乳歯 一人平均むし歯数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29</xdr:row>
      <xdr:rowOff>104775</xdr:rowOff>
    </xdr:from>
    <xdr:to>
      <xdr:col>8</xdr:col>
      <xdr:colOff>657225</xdr:colOff>
      <xdr:row>56</xdr:row>
      <xdr:rowOff>57150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76825"/>
          <a:ext cx="60960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8</xdr:col>
      <xdr:colOff>695325</xdr:colOff>
      <xdr:row>27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4300"/>
          <a:ext cx="61626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180975</xdr:colOff>
      <xdr:row>0</xdr:row>
      <xdr:rowOff>76200</xdr:rowOff>
    </xdr:from>
    <xdr:ext cx="5838825" cy="276225"/>
    <xdr:sp>
      <xdr:nvSpPr>
        <xdr:cNvPr id="3" name="TextBox 6"/>
        <xdr:cNvSpPr txBox="1">
          <a:spLocks noChangeArrowheads="1"/>
        </xdr:cNvSpPr>
      </xdr:nvSpPr>
      <xdr:spPr>
        <a:xfrm>
          <a:off x="180975" y="76200"/>
          <a:ext cx="5838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平成27年度 ５歳児歯科調査 乳歯 ５本以上のむし歯を持つ者の割合</a:t>
          </a:r>
        </a:p>
      </xdr:txBody>
    </xdr:sp>
    <xdr:clientData/>
  </xdr:oneCellAnchor>
  <xdr:oneCellAnchor>
    <xdr:from>
      <xdr:col>0</xdr:col>
      <xdr:colOff>114300</xdr:colOff>
      <xdr:row>29</xdr:row>
      <xdr:rowOff>161925</xdr:rowOff>
    </xdr:from>
    <xdr:ext cx="5838825" cy="276225"/>
    <xdr:sp>
      <xdr:nvSpPr>
        <xdr:cNvPr id="4" name="TextBox 7"/>
        <xdr:cNvSpPr txBox="1">
          <a:spLocks noChangeArrowheads="1"/>
        </xdr:cNvSpPr>
      </xdr:nvSpPr>
      <xdr:spPr>
        <a:xfrm>
          <a:off x="114300" y="5133975"/>
          <a:ext cx="5838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平成27年度 ５歳児歯科調査 乳歯 ９本以上のむし歯を持つ者の割合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647700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361950"/>
        <a:ext cx="52387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628650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0" y="3609975"/>
        <a:ext cx="52197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142875</xdr:colOff>
      <xdr:row>28</xdr:row>
      <xdr:rowOff>142875</xdr:rowOff>
    </xdr:from>
    <xdr:to>
      <xdr:col>25</xdr:col>
      <xdr:colOff>247650</xdr:colOff>
      <xdr:row>43</xdr:row>
      <xdr:rowOff>104775</xdr:rowOff>
    </xdr:to>
    <xdr:graphicFrame>
      <xdr:nvGraphicFramePr>
        <xdr:cNvPr id="3" name="Chart 57"/>
        <xdr:cNvGraphicFramePr/>
      </xdr:nvGraphicFramePr>
      <xdr:xfrm>
        <a:off x="8839200" y="4953000"/>
        <a:ext cx="36195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104775</xdr:rowOff>
    </xdr:from>
    <xdr:to>
      <xdr:col>7</xdr:col>
      <xdr:colOff>609600</xdr:colOff>
      <xdr:row>58</xdr:row>
      <xdr:rowOff>161925</xdr:rowOff>
    </xdr:to>
    <xdr:graphicFrame>
      <xdr:nvGraphicFramePr>
        <xdr:cNvPr id="4" name="Chart 62"/>
        <xdr:cNvGraphicFramePr/>
      </xdr:nvGraphicFramePr>
      <xdr:xfrm>
        <a:off x="0" y="6800850"/>
        <a:ext cx="520065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0.50390625" style="0" customWidth="1"/>
  </cols>
  <sheetData>
    <row r="1" ht="24.75" customHeight="1">
      <c r="A1" s="347">
        <v>42584</v>
      </c>
    </row>
    <row r="2" ht="89.25" customHeight="1">
      <c r="A2" s="348"/>
    </row>
    <row r="3" ht="29.25" customHeight="1">
      <c r="A3" s="2" t="s">
        <v>188</v>
      </c>
    </row>
    <row r="4" ht="36" customHeight="1">
      <c r="A4" s="2" t="s">
        <v>189</v>
      </c>
    </row>
    <row r="5" ht="280.5" customHeight="1"/>
    <row r="6" ht="23.25" customHeight="1">
      <c r="A6" t="s">
        <v>75</v>
      </c>
    </row>
    <row r="7" ht="23.25" customHeight="1">
      <c r="A7" s="3" t="s">
        <v>76</v>
      </c>
    </row>
    <row r="8" ht="23.25" customHeight="1">
      <c r="A8" s="3" t="s">
        <v>77</v>
      </c>
    </row>
    <row r="9" ht="23.25" customHeight="1">
      <c r="A9" s="3" t="s">
        <v>78</v>
      </c>
    </row>
    <row r="10" ht="23.25" customHeight="1">
      <c r="A10" s="3" t="s">
        <v>115</v>
      </c>
    </row>
    <row r="11" ht="23.25" customHeight="1">
      <c r="A11" s="3" t="s">
        <v>114</v>
      </c>
    </row>
    <row r="12" ht="78" customHeight="1"/>
    <row r="13" ht="18.75">
      <c r="A13" s="4" t="s">
        <v>97</v>
      </c>
    </row>
  </sheetData>
  <sheetProtection/>
  <printOptions horizontalCentered="1" vertic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A62"/>
  <sheetViews>
    <sheetView view="pageBreakPreview" zoomScaleSheetLayoutView="100" zoomScalePageLayoutView="0" workbookViewId="0" topLeftCell="A1">
      <selection activeCell="A1" sqref="A1:I1"/>
    </sheetView>
  </sheetViews>
  <sheetFormatPr defaultColWidth="8.875" defaultRowHeight="16.5" customHeight="1"/>
  <cols>
    <col min="1" max="1" width="10.125" style="97" customWidth="1"/>
    <col min="2" max="2" width="7.125" style="9" customWidth="1"/>
    <col min="3" max="3" width="9.00390625" style="9" customWidth="1"/>
    <col min="4" max="9" width="10.375" style="10" customWidth="1"/>
    <col min="10" max="10" width="8.875" style="10" customWidth="1"/>
    <col min="11" max="11" width="8.875" style="76" customWidth="1"/>
    <col min="12" max="12" width="7.625" style="76" customWidth="1"/>
    <col min="13" max="14" width="8.875" style="76" customWidth="1"/>
    <col min="15" max="15" width="7.75390625" style="76" customWidth="1"/>
    <col min="16" max="16" width="7.50390625" style="76" customWidth="1"/>
    <col min="17" max="17" width="7.125" style="76" customWidth="1"/>
    <col min="18" max="18" width="7.875" style="76" customWidth="1"/>
    <col min="19" max="19" width="7.25390625" style="76" customWidth="1"/>
    <col min="20" max="20" width="12.25390625" style="76" customWidth="1"/>
    <col min="21" max="21" width="7.375" style="76" customWidth="1"/>
    <col min="22" max="30" width="5.75390625" style="76" customWidth="1"/>
    <col min="31" max="41" width="5.75390625" style="77" customWidth="1"/>
    <col min="42" max="42" width="6.625" style="77" customWidth="1"/>
    <col min="43" max="43" width="5.75390625" style="77" customWidth="1"/>
    <col min="44" max="44" width="6.625" style="77" customWidth="1"/>
    <col min="45" max="45" width="5.75390625" style="77" customWidth="1"/>
    <col min="46" max="47" width="8.875" style="10" customWidth="1"/>
    <col min="48" max="48" width="7.875" style="10" customWidth="1"/>
    <col min="49" max="51" width="8.875" style="10" customWidth="1"/>
    <col min="52" max="52" width="12.25390625" style="10" customWidth="1"/>
    <col min="53" max="16384" width="8.875" style="10" customWidth="1"/>
  </cols>
  <sheetData>
    <row r="1" spans="1:46" s="87" customFormat="1" ht="16.5" customHeight="1">
      <c r="A1" s="398" t="s">
        <v>116</v>
      </c>
      <c r="B1" s="398"/>
      <c r="C1" s="398"/>
      <c r="D1" s="398"/>
      <c r="E1" s="398"/>
      <c r="F1" s="398"/>
      <c r="G1" s="398"/>
      <c r="H1" s="398"/>
      <c r="I1" s="398"/>
      <c r="K1" s="76"/>
      <c r="L1" s="76"/>
      <c r="M1" s="76"/>
      <c r="N1" s="76"/>
      <c r="O1" s="159" t="s">
        <v>111</v>
      </c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160" t="s">
        <v>81</v>
      </c>
    </row>
    <row r="2" spans="1:45" s="87" customFormat="1" ht="6.75" customHeight="1" thickBot="1">
      <c r="A2" s="88"/>
      <c r="K2" s="76"/>
      <c r="L2" s="76"/>
      <c r="M2" s="76"/>
      <c r="N2" s="76"/>
      <c r="P2" s="76"/>
      <c r="Q2" s="76"/>
      <c r="R2" s="76"/>
      <c r="S2" s="76"/>
      <c r="T2" s="76"/>
      <c r="U2" s="76"/>
      <c r="V2" s="151"/>
      <c r="W2" s="76"/>
      <c r="X2" s="76"/>
      <c r="Y2" s="76"/>
      <c r="Z2" s="76"/>
      <c r="AA2" s="76"/>
      <c r="AB2" s="76"/>
      <c r="AC2" s="76"/>
      <c r="AD2" s="76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</row>
    <row r="3" spans="1:52" ht="15.75" customHeight="1">
      <c r="A3" s="399" t="s">
        <v>34</v>
      </c>
      <c r="B3" s="401" t="s">
        <v>74</v>
      </c>
      <c r="C3" s="403" t="s">
        <v>79</v>
      </c>
      <c r="D3" s="405" t="s">
        <v>80</v>
      </c>
      <c r="E3" s="406"/>
      <c r="F3" s="406"/>
      <c r="G3" s="406"/>
      <c r="H3" s="407" t="s">
        <v>81</v>
      </c>
      <c r="I3" s="408"/>
      <c r="K3" s="142" t="s">
        <v>154</v>
      </c>
      <c r="L3" s="142" t="s">
        <v>74</v>
      </c>
      <c r="M3" s="142" t="s">
        <v>156</v>
      </c>
      <c r="N3" s="138" t="s">
        <v>155</v>
      </c>
      <c r="O3" s="222" t="s">
        <v>157</v>
      </c>
      <c r="P3" s="157"/>
      <c r="Q3" s="138" t="s">
        <v>145</v>
      </c>
      <c r="R3" s="139"/>
      <c r="S3" s="140"/>
      <c r="T3" s="142" t="s">
        <v>151</v>
      </c>
      <c r="U3" s="145" t="s">
        <v>148</v>
      </c>
      <c r="W3" s="146"/>
      <c r="X3" s="146"/>
      <c r="Y3" s="146"/>
      <c r="Z3" s="146"/>
      <c r="AA3" s="146"/>
      <c r="AB3" s="146"/>
      <c r="AC3" s="146"/>
      <c r="AD3" s="146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56" t="s">
        <v>152</v>
      </c>
      <c r="AQ3" s="147"/>
      <c r="AR3" s="156" t="s">
        <v>152</v>
      </c>
      <c r="AS3" s="147"/>
      <c r="AT3" s="205" t="s">
        <v>163</v>
      </c>
      <c r="AU3" s="169" t="s">
        <v>157</v>
      </c>
      <c r="AV3" s="55"/>
      <c r="AW3" s="143" t="s">
        <v>145</v>
      </c>
      <c r="AX3" s="142"/>
      <c r="AY3" s="142"/>
      <c r="AZ3" s="142" t="s">
        <v>151</v>
      </c>
    </row>
    <row r="4" spans="1:52" s="87" customFormat="1" ht="15.75" customHeight="1">
      <c r="A4" s="400"/>
      <c r="B4" s="402"/>
      <c r="C4" s="404"/>
      <c r="D4" s="280" t="s">
        <v>61</v>
      </c>
      <c r="E4" s="280" t="s">
        <v>82</v>
      </c>
      <c r="F4" s="280" t="s">
        <v>62</v>
      </c>
      <c r="G4" s="281" t="s">
        <v>63</v>
      </c>
      <c r="H4" s="282" t="s">
        <v>61</v>
      </c>
      <c r="I4" s="283" t="s">
        <v>82</v>
      </c>
      <c r="K4" s="73"/>
      <c r="L4" s="73"/>
      <c r="M4" s="149" t="s">
        <v>153</v>
      </c>
      <c r="N4" s="168" t="s">
        <v>144</v>
      </c>
      <c r="O4" s="223" t="s">
        <v>153</v>
      </c>
      <c r="P4" s="144" t="s">
        <v>149</v>
      </c>
      <c r="Q4" s="75"/>
      <c r="R4" s="89" t="s">
        <v>146</v>
      </c>
      <c r="S4" s="90" t="s">
        <v>147</v>
      </c>
      <c r="T4" s="93" t="s">
        <v>145</v>
      </c>
      <c r="U4" s="150" t="s">
        <v>113</v>
      </c>
      <c r="V4" s="141" t="s">
        <v>15</v>
      </c>
      <c r="W4" s="89" t="s">
        <v>16</v>
      </c>
      <c r="X4" s="89" t="s">
        <v>17</v>
      </c>
      <c r="Y4" s="89" t="s">
        <v>18</v>
      </c>
      <c r="Z4" s="89" t="s">
        <v>19</v>
      </c>
      <c r="AA4" s="89" t="s">
        <v>20</v>
      </c>
      <c r="AB4" s="89" t="s">
        <v>21</v>
      </c>
      <c r="AC4" s="89" t="s">
        <v>22</v>
      </c>
      <c r="AD4" s="89" t="s">
        <v>23</v>
      </c>
      <c r="AE4" s="89" t="s">
        <v>139</v>
      </c>
      <c r="AF4" s="89" t="s">
        <v>24</v>
      </c>
      <c r="AG4" s="89" t="s">
        <v>25</v>
      </c>
      <c r="AH4" s="89" t="s">
        <v>26</v>
      </c>
      <c r="AI4" s="89" t="s">
        <v>27</v>
      </c>
      <c r="AJ4" s="89" t="s">
        <v>28</v>
      </c>
      <c r="AK4" s="89" t="s">
        <v>29</v>
      </c>
      <c r="AL4" s="89" t="s">
        <v>30</v>
      </c>
      <c r="AM4" s="89" t="s">
        <v>31</v>
      </c>
      <c r="AN4" s="89" t="s">
        <v>32</v>
      </c>
      <c r="AO4" s="89" t="s">
        <v>33</v>
      </c>
      <c r="AP4" s="92" t="s">
        <v>62</v>
      </c>
      <c r="AQ4" s="91" t="s">
        <v>123</v>
      </c>
      <c r="AR4" s="92" t="s">
        <v>63</v>
      </c>
      <c r="AS4" s="135" t="s">
        <v>124</v>
      </c>
      <c r="AT4" s="206"/>
      <c r="AU4" s="81" t="s">
        <v>153</v>
      </c>
      <c r="AV4" s="144" t="s">
        <v>149</v>
      </c>
      <c r="AW4" s="75"/>
      <c r="AX4" s="171" t="s">
        <v>146</v>
      </c>
      <c r="AY4" s="172" t="s">
        <v>147</v>
      </c>
      <c r="AZ4" s="93" t="s">
        <v>145</v>
      </c>
    </row>
    <row r="5" spans="1:52" s="87" customFormat="1" ht="15.75" customHeight="1">
      <c r="A5" s="284" t="s">
        <v>83</v>
      </c>
      <c r="B5" s="285"/>
      <c r="C5" s="286" t="s">
        <v>84</v>
      </c>
      <c r="D5" s="287" t="s">
        <v>85</v>
      </c>
      <c r="E5" s="287" t="s">
        <v>86</v>
      </c>
      <c r="F5" s="287" t="s">
        <v>87</v>
      </c>
      <c r="G5" s="288" t="s">
        <v>88</v>
      </c>
      <c r="H5" s="289" t="s">
        <v>85</v>
      </c>
      <c r="I5" s="290" t="s">
        <v>86</v>
      </c>
      <c r="K5" s="72"/>
      <c r="L5" s="71" t="s">
        <v>108</v>
      </c>
      <c r="M5" s="72" t="s">
        <v>109</v>
      </c>
      <c r="N5" s="216" t="s">
        <v>109</v>
      </c>
      <c r="O5" s="224" t="s">
        <v>109</v>
      </c>
      <c r="P5" s="72" t="s">
        <v>142</v>
      </c>
      <c r="Q5" s="6" t="s">
        <v>110</v>
      </c>
      <c r="R5" s="72" t="s">
        <v>110</v>
      </c>
      <c r="S5" s="72" t="s">
        <v>110</v>
      </c>
      <c r="T5" s="6" t="s">
        <v>110</v>
      </c>
      <c r="U5" s="137" t="s">
        <v>109</v>
      </c>
      <c r="V5" s="137" t="s">
        <v>109</v>
      </c>
      <c r="W5" s="137" t="s">
        <v>109</v>
      </c>
      <c r="X5" s="137" t="s">
        <v>109</v>
      </c>
      <c r="Y5" s="137" t="s">
        <v>109</v>
      </c>
      <c r="Z5" s="137" t="s">
        <v>109</v>
      </c>
      <c r="AA5" s="137" t="s">
        <v>109</v>
      </c>
      <c r="AB5" s="137" t="s">
        <v>109</v>
      </c>
      <c r="AC5" s="137" t="s">
        <v>109</v>
      </c>
      <c r="AD5" s="137" t="s">
        <v>109</v>
      </c>
      <c r="AE5" s="137" t="s">
        <v>109</v>
      </c>
      <c r="AF5" s="137" t="s">
        <v>109</v>
      </c>
      <c r="AG5" s="137" t="s">
        <v>109</v>
      </c>
      <c r="AH5" s="137" t="s">
        <v>109</v>
      </c>
      <c r="AI5" s="137" t="s">
        <v>109</v>
      </c>
      <c r="AJ5" s="137" t="s">
        <v>109</v>
      </c>
      <c r="AK5" s="137" t="s">
        <v>109</v>
      </c>
      <c r="AL5" s="137" t="s">
        <v>109</v>
      </c>
      <c r="AM5" s="137" t="s">
        <v>109</v>
      </c>
      <c r="AN5" s="137" t="s">
        <v>109</v>
      </c>
      <c r="AO5" s="137" t="s">
        <v>109</v>
      </c>
      <c r="AP5" s="73" t="s">
        <v>109</v>
      </c>
      <c r="AQ5" s="73" t="s">
        <v>150</v>
      </c>
      <c r="AR5" s="73" t="s">
        <v>109</v>
      </c>
      <c r="AS5" s="136" t="s">
        <v>150</v>
      </c>
      <c r="AT5" s="207" t="s">
        <v>109</v>
      </c>
      <c r="AU5" s="72" t="s">
        <v>109</v>
      </c>
      <c r="AV5" s="72" t="s">
        <v>142</v>
      </c>
      <c r="AW5" s="6" t="s">
        <v>110</v>
      </c>
      <c r="AX5" s="72" t="s">
        <v>110</v>
      </c>
      <c r="AY5" s="72" t="s">
        <v>110</v>
      </c>
      <c r="AZ5" s="6" t="s">
        <v>110</v>
      </c>
    </row>
    <row r="6" spans="1:52" ht="15.75" customHeight="1">
      <c r="A6" s="274" t="s">
        <v>47</v>
      </c>
      <c r="B6" s="291">
        <v>4</v>
      </c>
      <c r="C6" s="291">
        <v>141</v>
      </c>
      <c r="D6" s="349">
        <v>30.49645390070922</v>
      </c>
      <c r="E6" s="350">
        <v>1.0425531914893618</v>
      </c>
      <c r="F6" s="349">
        <v>7.801418439716312</v>
      </c>
      <c r="G6" s="351">
        <v>1.4184397163120568</v>
      </c>
      <c r="H6" s="352">
        <v>1.4184397163120568</v>
      </c>
      <c r="I6" s="353">
        <v>0.02127659574468085</v>
      </c>
      <c r="J6" s="94"/>
      <c r="K6" s="81" t="s">
        <v>47</v>
      </c>
      <c r="L6" s="106">
        <v>4</v>
      </c>
      <c r="M6" s="106">
        <v>147</v>
      </c>
      <c r="N6" s="217">
        <v>141</v>
      </c>
      <c r="O6" s="225">
        <v>43</v>
      </c>
      <c r="P6" s="84">
        <v>30.49645390070922</v>
      </c>
      <c r="Q6" s="103">
        <v>147</v>
      </c>
      <c r="R6" s="85">
        <v>81</v>
      </c>
      <c r="S6" s="85">
        <v>66</v>
      </c>
      <c r="T6" s="110">
        <v>1.0425531914893618</v>
      </c>
      <c r="U6" s="152">
        <f>N6-O6</f>
        <v>98</v>
      </c>
      <c r="V6" s="85">
        <v>8</v>
      </c>
      <c r="W6" s="85">
        <v>12</v>
      </c>
      <c r="X6" s="107">
        <v>6</v>
      </c>
      <c r="Y6" s="85">
        <v>6</v>
      </c>
      <c r="Z6" s="85">
        <v>5</v>
      </c>
      <c r="AA6" s="103">
        <v>1</v>
      </c>
      <c r="AB6" s="107">
        <v>2</v>
      </c>
      <c r="AC6" s="106">
        <v>1</v>
      </c>
      <c r="AD6" s="106">
        <v>1</v>
      </c>
      <c r="AE6" s="106">
        <v>0</v>
      </c>
      <c r="AF6" s="106">
        <v>1</v>
      </c>
      <c r="AG6" s="106">
        <v>0</v>
      </c>
      <c r="AH6" s="106">
        <v>0</v>
      </c>
      <c r="AI6" s="106">
        <v>0</v>
      </c>
      <c r="AJ6" s="106">
        <v>0</v>
      </c>
      <c r="AK6" s="106">
        <v>0</v>
      </c>
      <c r="AL6" s="106">
        <v>0</v>
      </c>
      <c r="AM6" s="106">
        <v>0</v>
      </c>
      <c r="AN6" s="106">
        <v>0</v>
      </c>
      <c r="AO6" s="106">
        <v>0</v>
      </c>
      <c r="AP6" s="106">
        <f aca="true" t="shared" si="0" ref="AP6:AP41">SUM(Z6:AO6)</f>
        <v>11</v>
      </c>
      <c r="AQ6" s="114">
        <f aca="true" t="shared" si="1" ref="AQ6:AQ41">AP6/N6*100</f>
        <v>7.801418439716312</v>
      </c>
      <c r="AR6" s="106">
        <v>2</v>
      </c>
      <c r="AS6" s="164">
        <f aca="true" t="shared" si="2" ref="AS6:AS41">AR6/N6*100</f>
        <v>1.4184397163120568</v>
      </c>
      <c r="AT6" s="208">
        <v>41</v>
      </c>
      <c r="AU6" s="74">
        <v>2</v>
      </c>
      <c r="AV6" s="183">
        <f>AU6/N6*100</f>
        <v>1.4184397163120568</v>
      </c>
      <c r="AW6" s="75">
        <v>3</v>
      </c>
      <c r="AX6" s="74">
        <v>3</v>
      </c>
      <c r="AY6" s="74">
        <v>0</v>
      </c>
      <c r="AZ6" s="184">
        <f>AW6/N6</f>
        <v>0.02127659574468085</v>
      </c>
    </row>
    <row r="7" spans="1:52" ht="15.75" customHeight="1">
      <c r="A7" s="274" t="s">
        <v>51</v>
      </c>
      <c r="B7" s="291">
        <v>4</v>
      </c>
      <c r="C7" s="291">
        <v>59</v>
      </c>
      <c r="D7" s="349">
        <v>57.6271186440678</v>
      </c>
      <c r="E7" s="350">
        <v>3.847457627118644</v>
      </c>
      <c r="F7" s="349">
        <v>33.89830508474576</v>
      </c>
      <c r="G7" s="351">
        <v>18.64406779661017</v>
      </c>
      <c r="H7" s="352">
        <v>3.389830508474576</v>
      </c>
      <c r="I7" s="353">
        <v>0.05084745762711865</v>
      </c>
      <c r="J7" s="94"/>
      <c r="K7" s="81" t="s">
        <v>51</v>
      </c>
      <c r="L7" s="106">
        <v>4</v>
      </c>
      <c r="M7" s="106">
        <v>60</v>
      </c>
      <c r="N7" s="217">
        <v>59</v>
      </c>
      <c r="O7" s="225">
        <v>34</v>
      </c>
      <c r="P7" s="84">
        <v>57.6271186440678</v>
      </c>
      <c r="Q7" s="103">
        <v>227</v>
      </c>
      <c r="R7" s="85">
        <v>111</v>
      </c>
      <c r="S7" s="85">
        <v>116</v>
      </c>
      <c r="T7" s="110">
        <v>3.847457627118644</v>
      </c>
      <c r="U7" s="152">
        <f aca="true" t="shared" si="3" ref="U7:U41">N7-O7</f>
        <v>25</v>
      </c>
      <c r="V7" s="85">
        <v>3</v>
      </c>
      <c r="W7" s="85">
        <v>1</v>
      </c>
      <c r="X7" s="107">
        <v>5</v>
      </c>
      <c r="Y7" s="85">
        <v>5</v>
      </c>
      <c r="Z7" s="85">
        <v>2</v>
      </c>
      <c r="AA7" s="103">
        <v>1</v>
      </c>
      <c r="AB7" s="107">
        <v>3</v>
      </c>
      <c r="AC7" s="106">
        <v>3</v>
      </c>
      <c r="AD7" s="106">
        <v>1</v>
      </c>
      <c r="AE7" s="106">
        <v>3</v>
      </c>
      <c r="AF7" s="106">
        <v>3</v>
      </c>
      <c r="AG7" s="106">
        <v>2</v>
      </c>
      <c r="AH7" s="106">
        <v>0</v>
      </c>
      <c r="AI7" s="106">
        <v>1</v>
      </c>
      <c r="AJ7" s="106">
        <v>0</v>
      </c>
      <c r="AK7" s="106">
        <v>1</v>
      </c>
      <c r="AL7" s="106">
        <v>0</v>
      </c>
      <c r="AM7" s="106">
        <v>0</v>
      </c>
      <c r="AN7" s="106">
        <v>0</v>
      </c>
      <c r="AO7" s="106">
        <v>0</v>
      </c>
      <c r="AP7" s="106">
        <f t="shared" si="0"/>
        <v>20</v>
      </c>
      <c r="AQ7" s="114">
        <f t="shared" si="1"/>
        <v>33.89830508474576</v>
      </c>
      <c r="AR7" s="106">
        <v>11</v>
      </c>
      <c r="AS7" s="164">
        <f t="shared" si="2"/>
        <v>18.64406779661017</v>
      </c>
      <c r="AT7" s="208">
        <v>15</v>
      </c>
      <c r="AU7" s="74">
        <v>2</v>
      </c>
      <c r="AV7" s="183">
        <f>AU7/N7*100</f>
        <v>3.389830508474576</v>
      </c>
      <c r="AW7" s="75">
        <v>3</v>
      </c>
      <c r="AX7" s="74">
        <v>3</v>
      </c>
      <c r="AY7" s="74">
        <v>0</v>
      </c>
      <c r="AZ7" s="185">
        <f aca="true" t="shared" si="4" ref="AZ7:AZ41">AW7/N7</f>
        <v>0.05084745762711865</v>
      </c>
    </row>
    <row r="8" spans="1:52" ht="15.75" customHeight="1">
      <c r="A8" s="274" t="s">
        <v>52</v>
      </c>
      <c r="B8" s="291">
        <v>2</v>
      </c>
      <c r="C8" s="291">
        <v>41</v>
      </c>
      <c r="D8" s="349">
        <v>56.09756097560976</v>
      </c>
      <c r="E8" s="350">
        <v>2.4390243902439024</v>
      </c>
      <c r="F8" s="349">
        <v>26.82926829268293</v>
      </c>
      <c r="G8" s="351">
        <v>2.4390243902439024</v>
      </c>
      <c r="H8" s="352">
        <v>0</v>
      </c>
      <c r="I8" s="353">
        <v>0</v>
      </c>
      <c r="J8" s="94"/>
      <c r="K8" s="81" t="s">
        <v>52</v>
      </c>
      <c r="L8" s="106">
        <v>2</v>
      </c>
      <c r="M8" s="106">
        <v>42</v>
      </c>
      <c r="N8" s="217">
        <v>41</v>
      </c>
      <c r="O8" s="225">
        <v>23</v>
      </c>
      <c r="P8" s="84">
        <v>56.09756097560976</v>
      </c>
      <c r="Q8" s="103">
        <v>100</v>
      </c>
      <c r="R8" s="85">
        <v>64</v>
      </c>
      <c r="S8" s="85">
        <v>36</v>
      </c>
      <c r="T8" s="110">
        <v>2.4390243902439024</v>
      </c>
      <c r="U8" s="152">
        <f t="shared" si="3"/>
        <v>18</v>
      </c>
      <c r="V8" s="85">
        <v>4</v>
      </c>
      <c r="W8" s="85">
        <v>2</v>
      </c>
      <c r="X8" s="107">
        <v>4</v>
      </c>
      <c r="Y8" s="85">
        <v>2</v>
      </c>
      <c r="Z8" s="85">
        <v>6</v>
      </c>
      <c r="AA8" s="103">
        <v>1</v>
      </c>
      <c r="AB8" s="107">
        <v>2</v>
      </c>
      <c r="AC8" s="106">
        <v>1</v>
      </c>
      <c r="AD8" s="106">
        <v>0</v>
      </c>
      <c r="AE8" s="106">
        <v>0</v>
      </c>
      <c r="AF8" s="106">
        <v>0</v>
      </c>
      <c r="AG8" s="106">
        <v>0</v>
      </c>
      <c r="AH8" s="106">
        <v>0</v>
      </c>
      <c r="AI8" s="106">
        <v>1</v>
      </c>
      <c r="AJ8" s="106">
        <v>0</v>
      </c>
      <c r="AK8" s="106">
        <v>0</v>
      </c>
      <c r="AL8" s="106">
        <v>0</v>
      </c>
      <c r="AM8" s="106">
        <v>0</v>
      </c>
      <c r="AN8" s="106">
        <v>0</v>
      </c>
      <c r="AO8" s="106">
        <v>0</v>
      </c>
      <c r="AP8" s="106">
        <f t="shared" si="0"/>
        <v>11</v>
      </c>
      <c r="AQ8" s="114">
        <f t="shared" si="1"/>
        <v>26.82926829268293</v>
      </c>
      <c r="AR8" s="106">
        <v>1</v>
      </c>
      <c r="AS8" s="164">
        <f t="shared" si="2"/>
        <v>2.4390243902439024</v>
      </c>
      <c r="AT8" s="208">
        <v>14</v>
      </c>
      <c r="AU8" s="74">
        <v>0</v>
      </c>
      <c r="AV8" s="183">
        <f aca="true" t="shared" si="5" ref="AV8:AV40">AU8/N8*100</f>
        <v>0</v>
      </c>
      <c r="AW8" s="75">
        <v>0</v>
      </c>
      <c r="AX8" s="74">
        <v>0</v>
      </c>
      <c r="AY8" s="74">
        <v>0</v>
      </c>
      <c r="AZ8" s="185">
        <f t="shared" si="4"/>
        <v>0</v>
      </c>
    </row>
    <row r="9" spans="1:52" ht="15.75" customHeight="1">
      <c r="A9" s="274" t="s">
        <v>53</v>
      </c>
      <c r="B9" s="291">
        <v>2</v>
      </c>
      <c r="C9" s="291">
        <v>48</v>
      </c>
      <c r="D9" s="349">
        <v>43.75</v>
      </c>
      <c r="E9" s="350">
        <v>1.5416666666666667</v>
      </c>
      <c r="F9" s="349">
        <v>8.333333333333332</v>
      </c>
      <c r="G9" s="351">
        <v>4.166666666666666</v>
      </c>
      <c r="H9" s="352">
        <v>0</v>
      </c>
      <c r="I9" s="353">
        <v>0</v>
      </c>
      <c r="J9" s="94"/>
      <c r="K9" s="81" t="s">
        <v>53</v>
      </c>
      <c r="L9" s="106">
        <v>2</v>
      </c>
      <c r="M9" s="106">
        <v>48</v>
      </c>
      <c r="N9" s="217">
        <v>48</v>
      </c>
      <c r="O9" s="225">
        <v>21</v>
      </c>
      <c r="P9" s="84">
        <v>43.75</v>
      </c>
      <c r="Q9" s="103">
        <v>74</v>
      </c>
      <c r="R9" s="85">
        <v>51</v>
      </c>
      <c r="S9" s="85">
        <v>23</v>
      </c>
      <c r="T9" s="110">
        <v>1.5416666666666667</v>
      </c>
      <c r="U9" s="152">
        <f t="shared" si="3"/>
        <v>27</v>
      </c>
      <c r="V9" s="85">
        <v>5</v>
      </c>
      <c r="W9" s="85">
        <v>7</v>
      </c>
      <c r="X9" s="107">
        <v>2</v>
      </c>
      <c r="Y9" s="85">
        <v>3</v>
      </c>
      <c r="Z9" s="85">
        <v>1</v>
      </c>
      <c r="AA9" s="103">
        <v>0</v>
      </c>
      <c r="AB9" s="107">
        <v>0</v>
      </c>
      <c r="AC9" s="106">
        <v>1</v>
      </c>
      <c r="AD9" s="106">
        <v>0</v>
      </c>
      <c r="AE9" s="106">
        <v>1</v>
      </c>
      <c r="AF9" s="106">
        <v>0</v>
      </c>
      <c r="AG9" s="106">
        <v>0</v>
      </c>
      <c r="AH9" s="106">
        <v>0</v>
      </c>
      <c r="AI9" s="106">
        <v>1</v>
      </c>
      <c r="AJ9" s="106">
        <v>0</v>
      </c>
      <c r="AK9" s="106">
        <v>0</v>
      </c>
      <c r="AL9" s="106">
        <v>0</v>
      </c>
      <c r="AM9" s="106">
        <v>0</v>
      </c>
      <c r="AN9" s="106">
        <v>0</v>
      </c>
      <c r="AO9" s="106">
        <v>0</v>
      </c>
      <c r="AP9" s="106">
        <f t="shared" si="0"/>
        <v>4</v>
      </c>
      <c r="AQ9" s="114">
        <f t="shared" si="1"/>
        <v>8.333333333333332</v>
      </c>
      <c r="AR9" s="106">
        <v>2</v>
      </c>
      <c r="AS9" s="164">
        <f t="shared" si="2"/>
        <v>4.166666666666666</v>
      </c>
      <c r="AT9" s="208">
        <v>17</v>
      </c>
      <c r="AU9" s="74">
        <v>0</v>
      </c>
      <c r="AV9" s="183">
        <f t="shared" si="5"/>
        <v>0</v>
      </c>
      <c r="AW9" s="75">
        <v>0</v>
      </c>
      <c r="AX9" s="74">
        <v>0</v>
      </c>
      <c r="AY9" s="74">
        <v>0</v>
      </c>
      <c r="AZ9" s="185">
        <f t="shared" si="4"/>
        <v>0</v>
      </c>
    </row>
    <row r="10" spans="1:52" ht="15.75" customHeight="1">
      <c r="A10" s="274" t="s">
        <v>54</v>
      </c>
      <c r="B10" s="291">
        <v>3</v>
      </c>
      <c r="C10" s="291">
        <v>38</v>
      </c>
      <c r="D10" s="349">
        <v>23.684210526315788</v>
      </c>
      <c r="E10" s="350">
        <v>1.3421052631578947</v>
      </c>
      <c r="F10" s="349">
        <v>15.789473684210526</v>
      </c>
      <c r="G10" s="351">
        <v>7.894736842105263</v>
      </c>
      <c r="H10" s="352">
        <v>0</v>
      </c>
      <c r="I10" s="353">
        <v>0</v>
      </c>
      <c r="J10" s="94"/>
      <c r="K10" s="81" t="s">
        <v>54</v>
      </c>
      <c r="L10" s="106">
        <v>3</v>
      </c>
      <c r="M10" s="106">
        <v>38</v>
      </c>
      <c r="N10" s="217">
        <v>38</v>
      </c>
      <c r="O10" s="225">
        <v>9</v>
      </c>
      <c r="P10" s="84">
        <v>23.684210526315788</v>
      </c>
      <c r="Q10" s="103">
        <v>51</v>
      </c>
      <c r="R10" s="85">
        <v>35</v>
      </c>
      <c r="S10" s="85">
        <v>16</v>
      </c>
      <c r="T10" s="110">
        <v>1.3421052631578947</v>
      </c>
      <c r="U10" s="152">
        <f t="shared" si="3"/>
        <v>29</v>
      </c>
      <c r="V10" s="85">
        <v>0</v>
      </c>
      <c r="W10" s="85">
        <v>2</v>
      </c>
      <c r="X10" s="107">
        <v>0</v>
      </c>
      <c r="Y10" s="85">
        <v>1</v>
      </c>
      <c r="Z10" s="85">
        <v>3</v>
      </c>
      <c r="AA10" s="103">
        <v>0</v>
      </c>
      <c r="AB10" s="107">
        <v>0</v>
      </c>
      <c r="AC10" s="106">
        <v>0</v>
      </c>
      <c r="AD10" s="106">
        <v>2</v>
      </c>
      <c r="AE10" s="106">
        <v>1</v>
      </c>
      <c r="AF10" s="106">
        <v>0</v>
      </c>
      <c r="AG10" s="106">
        <v>0</v>
      </c>
      <c r="AH10" s="106">
        <v>0</v>
      </c>
      <c r="AI10" s="106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0</v>
      </c>
      <c r="AO10" s="106">
        <v>0</v>
      </c>
      <c r="AP10" s="106">
        <f t="shared" si="0"/>
        <v>6</v>
      </c>
      <c r="AQ10" s="114">
        <f t="shared" si="1"/>
        <v>15.789473684210526</v>
      </c>
      <c r="AR10" s="106">
        <v>3</v>
      </c>
      <c r="AS10" s="164">
        <f t="shared" si="2"/>
        <v>7.894736842105263</v>
      </c>
      <c r="AT10" s="208">
        <v>14</v>
      </c>
      <c r="AU10" s="74">
        <v>0</v>
      </c>
      <c r="AV10" s="183">
        <f t="shared" si="5"/>
        <v>0</v>
      </c>
      <c r="AW10" s="75">
        <v>0</v>
      </c>
      <c r="AX10" s="74">
        <v>0</v>
      </c>
      <c r="AY10" s="74">
        <v>0</v>
      </c>
      <c r="AZ10" s="185">
        <f t="shared" si="4"/>
        <v>0</v>
      </c>
    </row>
    <row r="11" spans="1:52" ht="15.75" customHeight="1">
      <c r="A11" s="274" t="s">
        <v>55</v>
      </c>
      <c r="B11" s="291">
        <v>4</v>
      </c>
      <c r="C11" s="291">
        <v>43</v>
      </c>
      <c r="D11" s="349">
        <v>41.86046511627907</v>
      </c>
      <c r="E11" s="350">
        <v>1.7906976744186047</v>
      </c>
      <c r="F11" s="349">
        <v>18.6046511627907</v>
      </c>
      <c r="G11" s="351">
        <v>4.651162790697675</v>
      </c>
      <c r="H11" s="352">
        <v>0</v>
      </c>
      <c r="I11" s="353">
        <v>0</v>
      </c>
      <c r="J11" s="94"/>
      <c r="K11" s="81" t="s">
        <v>55</v>
      </c>
      <c r="L11" s="106">
        <v>4</v>
      </c>
      <c r="M11" s="106">
        <v>43</v>
      </c>
      <c r="N11" s="217">
        <v>43</v>
      </c>
      <c r="O11" s="225">
        <v>18</v>
      </c>
      <c r="P11" s="84">
        <v>41.86046511627907</v>
      </c>
      <c r="Q11" s="103">
        <v>77</v>
      </c>
      <c r="R11" s="85">
        <v>42</v>
      </c>
      <c r="S11" s="85">
        <v>35</v>
      </c>
      <c r="T11" s="110">
        <v>1.7906976744186047</v>
      </c>
      <c r="U11" s="152">
        <f t="shared" si="3"/>
        <v>25</v>
      </c>
      <c r="V11" s="85">
        <v>6</v>
      </c>
      <c r="W11" s="85">
        <v>2</v>
      </c>
      <c r="X11" s="107">
        <v>1</v>
      </c>
      <c r="Y11" s="85">
        <v>1</v>
      </c>
      <c r="Z11" s="85">
        <v>1</v>
      </c>
      <c r="AA11" s="103">
        <v>2</v>
      </c>
      <c r="AB11" s="107">
        <v>2</v>
      </c>
      <c r="AC11" s="106">
        <v>1</v>
      </c>
      <c r="AD11" s="106">
        <v>1</v>
      </c>
      <c r="AE11" s="106">
        <v>0</v>
      </c>
      <c r="AF11" s="106">
        <v>0</v>
      </c>
      <c r="AG11" s="106">
        <v>1</v>
      </c>
      <c r="AH11" s="106">
        <v>0</v>
      </c>
      <c r="AI11" s="106">
        <v>0</v>
      </c>
      <c r="AJ11" s="106">
        <v>0</v>
      </c>
      <c r="AK11" s="106">
        <v>0</v>
      </c>
      <c r="AL11" s="106">
        <v>0</v>
      </c>
      <c r="AM11" s="106">
        <v>0</v>
      </c>
      <c r="AN11" s="106">
        <v>0</v>
      </c>
      <c r="AO11" s="106">
        <v>0</v>
      </c>
      <c r="AP11" s="106">
        <f t="shared" si="0"/>
        <v>8</v>
      </c>
      <c r="AQ11" s="114">
        <f t="shared" si="1"/>
        <v>18.6046511627907</v>
      </c>
      <c r="AR11" s="106">
        <v>2</v>
      </c>
      <c r="AS11" s="164">
        <f t="shared" si="2"/>
        <v>4.651162790697675</v>
      </c>
      <c r="AT11" s="208">
        <v>18</v>
      </c>
      <c r="AU11" s="74">
        <v>0</v>
      </c>
      <c r="AV11" s="183">
        <f t="shared" si="5"/>
        <v>0</v>
      </c>
      <c r="AW11" s="75">
        <v>0</v>
      </c>
      <c r="AX11" s="74">
        <v>0</v>
      </c>
      <c r="AY11" s="74">
        <v>0</v>
      </c>
      <c r="AZ11" s="185">
        <f t="shared" si="4"/>
        <v>0</v>
      </c>
    </row>
    <row r="12" spans="1:52" ht="15.75" customHeight="1">
      <c r="A12" s="274" t="s">
        <v>38</v>
      </c>
      <c r="B12" s="291">
        <v>11</v>
      </c>
      <c r="C12" s="291">
        <v>135</v>
      </c>
      <c r="D12" s="349">
        <v>44.44444444444444</v>
      </c>
      <c r="E12" s="350">
        <v>1.7555555555555555</v>
      </c>
      <c r="F12" s="349">
        <v>14.074074074074074</v>
      </c>
      <c r="G12" s="351">
        <v>5.185185185185185</v>
      </c>
      <c r="H12" s="352">
        <v>0</v>
      </c>
      <c r="I12" s="353">
        <v>0</v>
      </c>
      <c r="J12" s="94"/>
      <c r="K12" s="81" t="s">
        <v>38</v>
      </c>
      <c r="L12" s="106">
        <v>11</v>
      </c>
      <c r="M12" s="106">
        <v>136</v>
      </c>
      <c r="N12" s="217">
        <v>135</v>
      </c>
      <c r="O12" s="225">
        <v>60</v>
      </c>
      <c r="P12" s="84">
        <v>44.44444444444444</v>
      </c>
      <c r="Q12" s="103">
        <v>237</v>
      </c>
      <c r="R12" s="85">
        <v>106</v>
      </c>
      <c r="S12" s="85">
        <v>131</v>
      </c>
      <c r="T12" s="110">
        <v>1.7555555555555555</v>
      </c>
      <c r="U12" s="152">
        <f t="shared" si="3"/>
        <v>75</v>
      </c>
      <c r="V12" s="85">
        <v>14</v>
      </c>
      <c r="W12" s="85">
        <v>10</v>
      </c>
      <c r="X12" s="107">
        <v>5</v>
      </c>
      <c r="Y12" s="85">
        <v>12</v>
      </c>
      <c r="Z12" s="85">
        <v>3</v>
      </c>
      <c r="AA12" s="103">
        <v>5</v>
      </c>
      <c r="AB12" s="107">
        <v>4</v>
      </c>
      <c r="AC12" s="106">
        <v>0</v>
      </c>
      <c r="AD12" s="106">
        <v>4</v>
      </c>
      <c r="AE12" s="106">
        <v>2</v>
      </c>
      <c r="AF12" s="106">
        <v>1</v>
      </c>
      <c r="AG12" s="106">
        <v>0</v>
      </c>
      <c r="AH12" s="106">
        <v>0</v>
      </c>
      <c r="AI12" s="106">
        <v>0</v>
      </c>
      <c r="AJ12" s="106">
        <v>0</v>
      </c>
      <c r="AK12" s="106">
        <v>0</v>
      </c>
      <c r="AL12" s="106">
        <v>0</v>
      </c>
      <c r="AM12" s="106">
        <v>0</v>
      </c>
      <c r="AN12" s="106">
        <v>0</v>
      </c>
      <c r="AO12" s="106">
        <v>0</v>
      </c>
      <c r="AP12" s="106">
        <f t="shared" si="0"/>
        <v>19</v>
      </c>
      <c r="AQ12" s="114">
        <f t="shared" si="1"/>
        <v>14.074074074074074</v>
      </c>
      <c r="AR12" s="106">
        <v>7</v>
      </c>
      <c r="AS12" s="164">
        <f t="shared" si="2"/>
        <v>5.185185185185185</v>
      </c>
      <c r="AT12" s="208">
        <v>41</v>
      </c>
      <c r="AU12" s="74">
        <v>0</v>
      </c>
      <c r="AV12" s="183">
        <f t="shared" si="5"/>
        <v>0</v>
      </c>
      <c r="AW12" s="75">
        <v>0</v>
      </c>
      <c r="AX12" s="74">
        <v>0</v>
      </c>
      <c r="AY12" s="74">
        <v>0</v>
      </c>
      <c r="AZ12" s="185">
        <f t="shared" si="4"/>
        <v>0</v>
      </c>
    </row>
    <row r="13" spans="1:52" ht="15.75" customHeight="1">
      <c r="A13" s="274" t="s">
        <v>41</v>
      </c>
      <c r="B13" s="291">
        <v>26</v>
      </c>
      <c r="C13" s="291">
        <v>429</v>
      </c>
      <c r="D13" s="349">
        <v>32.634032634032636</v>
      </c>
      <c r="E13" s="350">
        <v>1.4335664335664335</v>
      </c>
      <c r="F13" s="349">
        <v>12.121212121212121</v>
      </c>
      <c r="G13" s="351">
        <v>4.195804195804196</v>
      </c>
      <c r="H13" s="352">
        <v>1.1655011655011656</v>
      </c>
      <c r="I13" s="353">
        <v>0.016317016317016316</v>
      </c>
      <c r="J13" s="94"/>
      <c r="K13" s="81" t="s">
        <v>41</v>
      </c>
      <c r="L13" s="106">
        <v>26</v>
      </c>
      <c r="M13" s="106">
        <v>437</v>
      </c>
      <c r="N13" s="217">
        <v>429</v>
      </c>
      <c r="O13" s="225">
        <v>140</v>
      </c>
      <c r="P13" s="84">
        <v>32.634032634032636</v>
      </c>
      <c r="Q13" s="103">
        <v>615</v>
      </c>
      <c r="R13" s="85">
        <v>396</v>
      </c>
      <c r="S13" s="85">
        <v>219</v>
      </c>
      <c r="T13" s="110">
        <v>1.4335664335664335</v>
      </c>
      <c r="U13" s="152">
        <f t="shared" si="3"/>
        <v>289</v>
      </c>
      <c r="V13" s="85">
        <v>25</v>
      </c>
      <c r="W13" s="85">
        <v>28</v>
      </c>
      <c r="X13" s="107">
        <v>17</v>
      </c>
      <c r="Y13" s="85">
        <v>18</v>
      </c>
      <c r="Z13" s="85">
        <v>12</v>
      </c>
      <c r="AA13" s="103">
        <v>8</v>
      </c>
      <c r="AB13" s="107">
        <v>6</v>
      </c>
      <c r="AC13" s="106">
        <v>8</v>
      </c>
      <c r="AD13" s="106">
        <v>4</v>
      </c>
      <c r="AE13" s="106">
        <v>7</v>
      </c>
      <c r="AF13" s="106">
        <v>3</v>
      </c>
      <c r="AG13" s="106">
        <v>2</v>
      </c>
      <c r="AH13" s="106">
        <v>0</v>
      </c>
      <c r="AI13" s="106">
        <v>1</v>
      </c>
      <c r="AJ13" s="106">
        <v>0</v>
      </c>
      <c r="AK13" s="106">
        <v>0</v>
      </c>
      <c r="AL13" s="106">
        <v>0</v>
      </c>
      <c r="AM13" s="106">
        <v>0</v>
      </c>
      <c r="AN13" s="106">
        <v>0</v>
      </c>
      <c r="AO13" s="106">
        <v>1</v>
      </c>
      <c r="AP13" s="106">
        <f t="shared" si="0"/>
        <v>52</v>
      </c>
      <c r="AQ13" s="114">
        <f t="shared" si="1"/>
        <v>12.121212121212121</v>
      </c>
      <c r="AR13" s="106">
        <v>18</v>
      </c>
      <c r="AS13" s="164">
        <f t="shared" si="2"/>
        <v>4.195804195804196</v>
      </c>
      <c r="AT13" s="208">
        <v>109</v>
      </c>
      <c r="AU13" s="74">
        <v>5</v>
      </c>
      <c r="AV13" s="183">
        <f t="shared" si="5"/>
        <v>1.1655011655011656</v>
      </c>
      <c r="AW13" s="75">
        <v>7</v>
      </c>
      <c r="AX13" s="74">
        <v>4</v>
      </c>
      <c r="AY13" s="74">
        <v>3</v>
      </c>
      <c r="AZ13" s="185">
        <f t="shared" si="4"/>
        <v>0.016317016317016316</v>
      </c>
    </row>
    <row r="14" spans="1:52" ht="15.75" customHeight="1">
      <c r="A14" s="274" t="s">
        <v>37</v>
      </c>
      <c r="B14" s="291">
        <v>56</v>
      </c>
      <c r="C14" s="291">
        <v>1556</v>
      </c>
      <c r="D14" s="349">
        <v>34.12596401028278</v>
      </c>
      <c r="E14" s="350">
        <v>1.442159383033419</v>
      </c>
      <c r="F14" s="349">
        <v>11.825192802056556</v>
      </c>
      <c r="G14" s="351">
        <v>3.9203084832904884</v>
      </c>
      <c r="H14" s="352">
        <v>0.1928020565552699</v>
      </c>
      <c r="I14" s="353">
        <v>0.0019280205655526992</v>
      </c>
      <c r="J14" s="94"/>
      <c r="K14" s="81" t="s">
        <v>37</v>
      </c>
      <c r="L14" s="106">
        <v>56</v>
      </c>
      <c r="M14" s="106">
        <v>1582</v>
      </c>
      <c r="N14" s="217">
        <v>1556</v>
      </c>
      <c r="O14" s="225">
        <v>531</v>
      </c>
      <c r="P14" s="84">
        <v>34.12596401028278</v>
      </c>
      <c r="Q14" s="103">
        <v>2244</v>
      </c>
      <c r="R14" s="85">
        <v>1103</v>
      </c>
      <c r="S14" s="85">
        <v>1141</v>
      </c>
      <c r="T14" s="110">
        <v>1.442159383033419</v>
      </c>
      <c r="U14" s="152">
        <f t="shared" si="3"/>
        <v>1025</v>
      </c>
      <c r="V14" s="85">
        <v>116</v>
      </c>
      <c r="W14" s="85">
        <v>107</v>
      </c>
      <c r="X14" s="107">
        <v>58</v>
      </c>
      <c r="Y14" s="85">
        <v>66</v>
      </c>
      <c r="Z14" s="85">
        <v>44</v>
      </c>
      <c r="AA14" s="103">
        <v>22</v>
      </c>
      <c r="AB14" s="107">
        <v>24</v>
      </c>
      <c r="AC14" s="106">
        <v>33</v>
      </c>
      <c r="AD14" s="106">
        <v>16</v>
      </c>
      <c r="AE14" s="106">
        <v>15</v>
      </c>
      <c r="AF14" s="106">
        <v>9</v>
      </c>
      <c r="AG14" s="106">
        <v>6</v>
      </c>
      <c r="AH14" s="106">
        <v>4</v>
      </c>
      <c r="AI14" s="106">
        <v>4</v>
      </c>
      <c r="AJ14" s="106">
        <v>2</v>
      </c>
      <c r="AK14" s="106">
        <v>1</v>
      </c>
      <c r="AL14" s="106">
        <v>1</v>
      </c>
      <c r="AM14" s="106">
        <v>2</v>
      </c>
      <c r="AN14" s="106">
        <v>0</v>
      </c>
      <c r="AO14" s="106">
        <v>1</v>
      </c>
      <c r="AP14" s="106">
        <f t="shared" si="0"/>
        <v>184</v>
      </c>
      <c r="AQ14" s="114">
        <f t="shared" si="1"/>
        <v>11.825192802056556</v>
      </c>
      <c r="AR14" s="106">
        <v>61</v>
      </c>
      <c r="AS14" s="164">
        <f t="shared" si="2"/>
        <v>3.9203084832904884</v>
      </c>
      <c r="AT14" s="208">
        <v>369</v>
      </c>
      <c r="AU14" s="74">
        <v>3</v>
      </c>
      <c r="AV14" s="183">
        <f t="shared" si="5"/>
        <v>0.1928020565552699</v>
      </c>
      <c r="AW14" s="75">
        <v>3</v>
      </c>
      <c r="AX14" s="74">
        <v>1</v>
      </c>
      <c r="AY14" s="74">
        <v>2</v>
      </c>
      <c r="AZ14" s="185">
        <f t="shared" si="4"/>
        <v>0.0019280205655526992</v>
      </c>
    </row>
    <row r="15" spans="1:52" ht="15.75" customHeight="1">
      <c r="A15" s="274" t="s">
        <v>39</v>
      </c>
      <c r="B15" s="291">
        <v>32</v>
      </c>
      <c r="C15" s="291">
        <v>960</v>
      </c>
      <c r="D15" s="349">
        <v>34.166666666666664</v>
      </c>
      <c r="E15" s="350">
        <v>1.3489583333333333</v>
      </c>
      <c r="F15" s="349">
        <v>12.083333333333334</v>
      </c>
      <c r="G15" s="351">
        <v>3.0208333333333335</v>
      </c>
      <c r="H15" s="352">
        <v>0</v>
      </c>
      <c r="I15" s="353">
        <v>0</v>
      </c>
      <c r="J15" s="94"/>
      <c r="K15" s="81" t="s">
        <v>39</v>
      </c>
      <c r="L15" s="106">
        <v>32</v>
      </c>
      <c r="M15" s="106">
        <v>976</v>
      </c>
      <c r="N15" s="217">
        <v>960</v>
      </c>
      <c r="O15" s="225">
        <v>328</v>
      </c>
      <c r="P15" s="84">
        <v>34.166666666666664</v>
      </c>
      <c r="Q15" s="103">
        <v>1295</v>
      </c>
      <c r="R15" s="85">
        <v>675</v>
      </c>
      <c r="S15" s="85">
        <v>620</v>
      </c>
      <c r="T15" s="110">
        <v>1.3489583333333333</v>
      </c>
      <c r="U15" s="152">
        <f t="shared" si="3"/>
        <v>632</v>
      </c>
      <c r="V15" s="85">
        <v>83</v>
      </c>
      <c r="W15" s="85">
        <v>62</v>
      </c>
      <c r="X15" s="107">
        <v>36</v>
      </c>
      <c r="Y15" s="85">
        <v>31</v>
      </c>
      <c r="Z15" s="85">
        <v>29</v>
      </c>
      <c r="AA15" s="103">
        <v>27</v>
      </c>
      <c r="AB15" s="107">
        <v>18</v>
      </c>
      <c r="AC15" s="106">
        <v>13</v>
      </c>
      <c r="AD15" s="106">
        <v>6</v>
      </c>
      <c r="AE15" s="106">
        <v>8</v>
      </c>
      <c r="AF15" s="106">
        <v>6</v>
      </c>
      <c r="AG15" s="106">
        <v>4</v>
      </c>
      <c r="AH15" s="106">
        <v>1</v>
      </c>
      <c r="AI15" s="106">
        <v>3</v>
      </c>
      <c r="AJ15" s="106">
        <v>0</v>
      </c>
      <c r="AK15" s="106">
        <v>1</v>
      </c>
      <c r="AL15" s="106">
        <v>0</v>
      </c>
      <c r="AM15" s="106">
        <v>0</v>
      </c>
      <c r="AN15" s="106">
        <v>0</v>
      </c>
      <c r="AO15" s="106">
        <v>0</v>
      </c>
      <c r="AP15" s="106">
        <f t="shared" si="0"/>
        <v>116</v>
      </c>
      <c r="AQ15" s="114">
        <f t="shared" si="1"/>
        <v>12.083333333333334</v>
      </c>
      <c r="AR15" s="106">
        <v>29</v>
      </c>
      <c r="AS15" s="164">
        <f t="shared" si="2"/>
        <v>3.0208333333333335</v>
      </c>
      <c r="AT15" s="208">
        <v>247</v>
      </c>
      <c r="AU15" s="74">
        <v>0</v>
      </c>
      <c r="AV15" s="183">
        <f t="shared" si="5"/>
        <v>0</v>
      </c>
      <c r="AW15" s="75">
        <v>0</v>
      </c>
      <c r="AX15" s="74">
        <v>0</v>
      </c>
      <c r="AY15" s="74">
        <v>0</v>
      </c>
      <c r="AZ15" s="185">
        <f t="shared" si="4"/>
        <v>0</v>
      </c>
    </row>
    <row r="16" spans="1:52" ht="15.75" customHeight="1">
      <c r="A16" s="274" t="s">
        <v>48</v>
      </c>
      <c r="B16" s="291">
        <v>17</v>
      </c>
      <c r="C16" s="291">
        <v>471</v>
      </c>
      <c r="D16" s="349">
        <v>35.03184713375796</v>
      </c>
      <c r="E16" s="350">
        <v>1.1847133757961783</v>
      </c>
      <c r="F16" s="349">
        <v>8.70488322717622</v>
      </c>
      <c r="G16" s="351">
        <v>0.6369426751592357</v>
      </c>
      <c r="H16" s="352">
        <v>0.21231422505307856</v>
      </c>
      <c r="I16" s="353">
        <v>0.0021231422505307855</v>
      </c>
      <c r="J16" s="94"/>
      <c r="K16" s="81" t="s">
        <v>48</v>
      </c>
      <c r="L16" s="106">
        <v>17</v>
      </c>
      <c r="M16" s="106">
        <v>474</v>
      </c>
      <c r="N16" s="217">
        <v>471</v>
      </c>
      <c r="O16" s="225">
        <v>165</v>
      </c>
      <c r="P16" s="84">
        <v>35.03184713375796</v>
      </c>
      <c r="Q16" s="103">
        <v>558</v>
      </c>
      <c r="R16" s="85">
        <v>221</v>
      </c>
      <c r="S16" s="85">
        <v>337</v>
      </c>
      <c r="T16" s="110">
        <v>1.1847133757961783</v>
      </c>
      <c r="U16" s="152">
        <f t="shared" si="3"/>
        <v>306</v>
      </c>
      <c r="V16" s="85">
        <v>40</v>
      </c>
      <c r="W16" s="85">
        <v>39</v>
      </c>
      <c r="X16" s="107">
        <v>22</v>
      </c>
      <c r="Y16" s="85">
        <v>23</v>
      </c>
      <c r="Z16" s="85">
        <v>11</v>
      </c>
      <c r="AA16" s="103">
        <v>9</v>
      </c>
      <c r="AB16" s="107">
        <v>10</v>
      </c>
      <c r="AC16" s="106">
        <v>8</v>
      </c>
      <c r="AD16" s="106">
        <v>0</v>
      </c>
      <c r="AE16" s="106">
        <v>0</v>
      </c>
      <c r="AF16" s="106">
        <v>1</v>
      </c>
      <c r="AG16" s="106">
        <v>0</v>
      </c>
      <c r="AH16" s="106">
        <v>0</v>
      </c>
      <c r="AI16" s="106">
        <v>2</v>
      </c>
      <c r="AJ16" s="106">
        <v>0</v>
      </c>
      <c r="AK16" s="106">
        <v>0</v>
      </c>
      <c r="AL16" s="106">
        <v>0</v>
      </c>
      <c r="AM16" s="106">
        <v>0</v>
      </c>
      <c r="AN16" s="106">
        <v>0</v>
      </c>
      <c r="AO16" s="106">
        <v>0</v>
      </c>
      <c r="AP16" s="106">
        <f t="shared" si="0"/>
        <v>41</v>
      </c>
      <c r="AQ16" s="114">
        <f t="shared" si="1"/>
        <v>8.70488322717622</v>
      </c>
      <c r="AR16" s="106">
        <v>3</v>
      </c>
      <c r="AS16" s="164">
        <f t="shared" si="2"/>
        <v>0.6369426751592357</v>
      </c>
      <c r="AT16" s="208">
        <v>86</v>
      </c>
      <c r="AU16" s="74">
        <v>1</v>
      </c>
      <c r="AV16" s="183">
        <f t="shared" si="5"/>
        <v>0.21231422505307856</v>
      </c>
      <c r="AW16" s="75">
        <v>1</v>
      </c>
      <c r="AX16" s="74">
        <v>0</v>
      </c>
      <c r="AY16" s="74">
        <v>1</v>
      </c>
      <c r="AZ16" s="185">
        <f t="shared" si="4"/>
        <v>0.0021231422505307855</v>
      </c>
    </row>
    <row r="17" spans="1:52" ht="15.75" customHeight="1">
      <c r="A17" s="274" t="s">
        <v>67</v>
      </c>
      <c r="B17" s="291">
        <v>10</v>
      </c>
      <c r="C17" s="291">
        <v>187</v>
      </c>
      <c r="D17" s="349">
        <v>36.898395721925134</v>
      </c>
      <c r="E17" s="350">
        <v>1.6470588235294117</v>
      </c>
      <c r="F17" s="349">
        <v>14.973262032085561</v>
      </c>
      <c r="G17" s="351">
        <v>5.347593582887701</v>
      </c>
      <c r="H17" s="352">
        <v>0.53475935828877</v>
      </c>
      <c r="I17" s="353">
        <v>0.0053475935828877</v>
      </c>
      <c r="J17" s="94"/>
      <c r="K17" s="81" t="s">
        <v>67</v>
      </c>
      <c r="L17" s="106">
        <v>10</v>
      </c>
      <c r="M17" s="106">
        <v>187</v>
      </c>
      <c r="N17" s="217">
        <v>187</v>
      </c>
      <c r="O17" s="225">
        <v>69</v>
      </c>
      <c r="P17" s="84">
        <v>36.898395721925134</v>
      </c>
      <c r="Q17" s="103">
        <v>308</v>
      </c>
      <c r="R17" s="85">
        <v>117</v>
      </c>
      <c r="S17" s="85">
        <v>191</v>
      </c>
      <c r="T17" s="110">
        <v>1.6470588235294117</v>
      </c>
      <c r="U17" s="152">
        <f t="shared" si="3"/>
        <v>118</v>
      </c>
      <c r="V17" s="85">
        <v>10</v>
      </c>
      <c r="W17" s="85">
        <v>18</v>
      </c>
      <c r="X17" s="107">
        <v>8</v>
      </c>
      <c r="Y17" s="85">
        <v>5</v>
      </c>
      <c r="Z17" s="85">
        <v>11</v>
      </c>
      <c r="AA17" s="103">
        <v>4</v>
      </c>
      <c r="AB17" s="107">
        <v>1</v>
      </c>
      <c r="AC17" s="106">
        <v>2</v>
      </c>
      <c r="AD17" s="106">
        <v>2</v>
      </c>
      <c r="AE17" s="106">
        <v>3</v>
      </c>
      <c r="AF17" s="106">
        <v>1</v>
      </c>
      <c r="AG17" s="106">
        <v>1</v>
      </c>
      <c r="AH17" s="106">
        <v>2</v>
      </c>
      <c r="AI17" s="106">
        <v>0</v>
      </c>
      <c r="AJ17" s="106">
        <v>0</v>
      </c>
      <c r="AK17" s="106">
        <v>0</v>
      </c>
      <c r="AL17" s="106">
        <v>0</v>
      </c>
      <c r="AM17" s="106">
        <v>0</v>
      </c>
      <c r="AN17" s="106">
        <v>1</v>
      </c>
      <c r="AO17" s="106">
        <v>0</v>
      </c>
      <c r="AP17" s="106">
        <f t="shared" si="0"/>
        <v>28</v>
      </c>
      <c r="AQ17" s="114">
        <f t="shared" si="1"/>
        <v>14.973262032085561</v>
      </c>
      <c r="AR17" s="106">
        <v>10</v>
      </c>
      <c r="AS17" s="164">
        <f t="shared" si="2"/>
        <v>5.347593582887701</v>
      </c>
      <c r="AT17" s="208">
        <v>38</v>
      </c>
      <c r="AU17" s="74">
        <v>1</v>
      </c>
      <c r="AV17" s="183">
        <f t="shared" si="5"/>
        <v>0.53475935828877</v>
      </c>
      <c r="AW17" s="75">
        <v>1</v>
      </c>
      <c r="AX17" s="74">
        <v>1</v>
      </c>
      <c r="AY17" s="74">
        <v>0</v>
      </c>
      <c r="AZ17" s="185">
        <f t="shared" si="4"/>
        <v>0.0053475935828877</v>
      </c>
    </row>
    <row r="18" spans="1:52" ht="15.75" customHeight="1">
      <c r="A18" s="274" t="s">
        <v>66</v>
      </c>
      <c r="B18" s="291">
        <v>13</v>
      </c>
      <c r="C18" s="291">
        <v>374</v>
      </c>
      <c r="D18" s="349">
        <v>42.780748663101605</v>
      </c>
      <c r="E18" s="350">
        <v>1.8823529411764706</v>
      </c>
      <c r="F18" s="349">
        <v>16.844919786096256</v>
      </c>
      <c r="G18" s="351">
        <v>6.149732620320856</v>
      </c>
      <c r="H18" s="352">
        <v>0</v>
      </c>
      <c r="I18" s="353">
        <v>0</v>
      </c>
      <c r="J18" s="94"/>
      <c r="K18" s="81" t="s">
        <v>66</v>
      </c>
      <c r="L18" s="106">
        <v>13</v>
      </c>
      <c r="M18" s="106">
        <v>377</v>
      </c>
      <c r="N18" s="217">
        <v>374</v>
      </c>
      <c r="O18" s="225">
        <v>160</v>
      </c>
      <c r="P18" s="84">
        <v>42.780748663101605</v>
      </c>
      <c r="Q18" s="103">
        <v>704</v>
      </c>
      <c r="R18" s="85">
        <v>368</v>
      </c>
      <c r="S18" s="85">
        <v>336</v>
      </c>
      <c r="T18" s="110">
        <v>1.8823529411764706</v>
      </c>
      <c r="U18" s="152">
        <f t="shared" si="3"/>
        <v>214</v>
      </c>
      <c r="V18" s="85">
        <v>36</v>
      </c>
      <c r="W18" s="85">
        <v>22</v>
      </c>
      <c r="X18" s="107">
        <v>25</v>
      </c>
      <c r="Y18" s="85">
        <v>14</v>
      </c>
      <c r="Z18" s="85">
        <v>14</v>
      </c>
      <c r="AA18" s="103">
        <v>11</v>
      </c>
      <c r="AB18" s="107">
        <v>7</v>
      </c>
      <c r="AC18" s="106">
        <v>8</v>
      </c>
      <c r="AD18" s="106">
        <v>7</v>
      </c>
      <c r="AE18" s="106">
        <v>10</v>
      </c>
      <c r="AF18" s="106">
        <v>2</v>
      </c>
      <c r="AG18" s="106">
        <v>0</v>
      </c>
      <c r="AH18" s="106">
        <v>1</v>
      </c>
      <c r="AI18" s="106">
        <v>1</v>
      </c>
      <c r="AJ18" s="106">
        <v>1</v>
      </c>
      <c r="AK18" s="106">
        <v>0</v>
      </c>
      <c r="AL18" s="106">
        <v>1</v>
      </c>
      <c r="AM18" s="106">
        <v>0</v>
      </c>
      <c r="AN18" s="106">
        <v>0</v>
      </c>
      <c r="AO18" s="106">
        <v>0</v>
      </c>
      <c r="AP18" s="106">
        <f t="shared" si="0"/>
        <v>63</v>
      </c>
      <c r="AQ18" s="114">
        <f t="shared" si="1"/>
        <v>16.844919786096256</v>
      </c>
      <c r="AR18" s="106">
        <v>23</v>
      </c>
      <c r="AS18" s="164">
        <f t="shared" si="2"/>
        <v>6.149732620320856</v>
      </c>
      <c r="AT18" s="208">
        <v>116</v>
      </c>
      <c r="AU18" s="74">
        <v>0</v>
      </c>
      <c r="AV18" s="183">
        <f t="shared" si="5"/>
        <v>0</v>
      </c>
      <c r="AW18" s="75">
        <v>0</v>
      </c>
      <c r="AX18" s="74">
        <v>0</v>
      </c>
      <c r="AY18" s="74">
        <v>0</v>
      </c>
      <c r="AZ18" s="185">
        <f t="shared" si="4"/>
        <v>0</v>
      </c>
    </row>
    <row r="19" spans="1:52" ht="15.75" customHeight="1">
      <c r="A19" s="274" t="s">
        <v>56</v>
      </c>
      <c r="B19" s="291">
        <v>11</v>
      </c>
      <c r="C19" s="291">
        <v>302</v>
      </c>
      <c r="D19" s="349">
        <v>31.456953642384107</v>
      </c>
      <c r="E19" s="350">
        <v>1.3112582781456954</v>
      </c>
      <c r="F19" s="349">
        <v>10.596026490066226</v>
      </c>
      <c r="G19" s="351">
        <v>2.980132450331126</v>
      </c>
      <c r="H19" s="352">
        <v>0</v>
      </c>
      <c r="I19" s="353">
        <v>0</v>
      </c>
      <c r="J19" s="94"/>
      <c r="K19" s="81" t="s">
        <v>56</v>
      </c>
      <c r="L19" s="106">
        <v>11</v>
      </c>
      <c r="M19" s="106">
        <v>306</v>
      </c>
      <c r="N19" s="217">
        <v>302</v>
      </c>
      <c r="O19" s="225">
        <v>95</v>
      </c>
      <c r="P19" s="84">
        <v>31.456953642384107</v>
      </c>
      <c r="Q19" s="103">
        <v>396</v>
      </c>
      <c r="R19" s="85">
        <v>256</v>
      </c>
      <c r="S19" s="85">
        <v>140</v>
      </c>
      <c r="T19" s="110">
        <v>1.3112582781456954</v>
      </c>
      <c r="U19" s="152">
        <f t="shared" si="3"/>
        <v>207</v>
      </c>
      <c r="V19" s="85">
        <v>28</v>
      </c>
      <c r="W19" s="85">
        <v>12</v>
      </c>
      <c r="X19" s="107">
        <v>9</v>
      </c>
      <c r="Y19" s="85">
        <v>14</v>
      </c>
      <c r="Z19" s="85">
        <v>1</v>
      </c>
      <c r="AA19" s="103">
        <v>10</v>
      </c>
      <c r="AB19" s="107">
        <v>5</v>
      </c>
      <c r="AC19" s="106">
        <v>7</v>
      </c>
      <c r="AD19" s="106">
        <v>2</v>
      </c>
      <c r="AE19" s="106">
        <v>2</v>
      </c>
      <c r="AF19" s="106">
        <v>0</v>
      </c>
      <c r="AG19" s="106">
        <v>2</v>
      </c>
      <c r="AH19" s="106">
        <v>0</v>
      </c>
      <c r="AI19" s="106">
        <v>2</v>
      </c>
      <c r="AJ19" s="106">
        <v>1</v>
      </c>
      <c r="AK19" s="106">
        <v>0</v>
      </c>
      <c r="AL19" s="106">
        <v>0</v>
      </c>
      <c r="AM19" s="106">
        <v>0</v>
      </c>
      <c r="AN19" s="106">
        <v>0</v>
      </c>
      <c r="AO19" s="106">
        <v>0</v>
      </c>
      <c r="AP19" s="106">
        <f t="shared" si="0"/>
        <v>32</v>
      </c>
      <c r="AQ19" s="114">
        <f t="shared" si="1"/>
        <v>10.596026490066226</v>
      </c>
      <c r="AR19" s="106">
        <v>9</v>
      </c>
      <c r="AS19" s="164">
        <f t="shared" si="2"/>
        <v>2.980132450331126</v>
      </c>
      <c r="AT19" s="208">
        <v>80</v>
      </c>
      <c r="AU19" s="74">
        <v>0</v>
      </c>
      <c r="AV19" s="183">
        <f t="shared" si="5"/>
        <v>0</v>
      </c>
      <c r="AW19" s="75">
        <v>0</v>
      </c>
      <c r="AX19" s="74">
        <v>0</v>
      </c>
      <c r="AY19" s="74">
        <v>0</v>
      </c>
      <c r="AZ19" s="185">
        <f t="shared" si="4"/>
        <v>0</v>
      </c>
    </row>
    <row r="20" spans="1:52" ht="15.75" customHeight="1">
      <c r="A20" s="274" t="s">
        <v>57</v>
      </c>
      <c r="B20" s="291">
        <v>9</v>
      </c>
      <c r="C20" s="291">
        <v>232</v>
      </c>
      <c r="D20" s="349">
        <v>41.37931034482759</v>
      </c>
      <c r="E20" s="350">
        <v>1.9655172413793103</v>
      </c>
      <c r="F20" s="349">
        <v>15.086206896551724</v>
      </c>
      <c r="G20" s="351">
        <v>5.603448275862069</v>
      </c>
      <c r="H20" s="352">
        <v>0.43103448275862066</v>
      </c>
      <c r="I20" s="353">
        <v>0.004310344827586207</v>
      </c>
      <c r="J20" s="94"/>
      <c r="K20" s="81" t="s">
        <v>57</v>
      </c>
      <c r="L20" s="106">
        <v>9</v>
      </c>
      <c r="M20" s="106">
        <v>235</v>
      </c>
      <c r="N20" s="217">
        <v>232</v>
      </c>
      <c r="O20" s="225">
        <v>96</v>
      </c>
      <c r="P20" s="84">
        <v>41.37931034482759</v>
      </c>
      <c r="Q20" s="103">
        <v>456</v>
      </c>
      <c r="R20" s="85">
        <v>162</v>
      </c>
      <c r="S20" s="85">
        <v>294</v>
      </c>
      <c r="T20" s="110">
        <v>1.9655172413793103</v>
      </c>
      <c r="U20" s="152">
        <f t="shared" si="3"/>
        <v>136</v>
      </c>
      <c r="V20" s="85">
        <v>11</v>
      </c>
      <c r="W20" s="85">
        <v>25</v>
      </c>
      <c r="X20" s="107">
        <v>10</v>
      </c>
      <c r="Y20" s="85">
        <v>15</v>
      </c>
      <c r="Z20" s="85">
        <v>6</v>
      </c>
      <c r="AA20" s="103">
        <v>5</v>
      </c>
      <c r="AB20" s="107">
        <v>5</v>
      </c>
      <c r="AC20" s="106">
        <v>6</v>
      </c>
      <c r="AD20" s="106">
        <v>1</v>
      </c>
      <c r="AE20" s="106">
        <v>3</v>
      </c>
      <c r="AF20" s="106">
        <v>1</v>
      </c>
      <c r="AG20" s="106">
        <v>0</v>
      </c>
      <c r="AH20" s="106">
        <v>3</v>
      </c>
      <c r="AI20" s="106">
        <v>3</v>
      </c>
      <c r="AJ20" s="106">
        <v>1</v>
      </c>
      <c r="AK20" s="106">
        <v>1</v>
      </c>
      <c r="AL20" s="106">
        <v>0</v>
      </c>
      <c r="AM20" s="106">
        <v>0</v>
      </c>
      <c r="AN20" s="106">
        <v>0</v>
      </c>
      <c r="AO20" s="106">
        <v>0</v>
      </c>
      <c r="AP20" s="106">
        <f t="shared" si="0"/>
        <v>35</v>
      </c>
      <c r="AQ20" s="114">
        <f t="shared" si="1"/>
        <v>15.086206896551724</v>
      </c>
      <c r="AR20" s="106">
        <v>13</v>
      </c>
      <c r="AS20" s="164">
        <f t="shared" si="2"/>
        <v>5.603448275862069</v>
      </c>
      <c r="AT20" s="208">
        <v>52</v>
      </c>
      <c r="AU20" s="74">
        <v>1</v>
      </c>
      <c r="AV20" s="183">
        <f t="shared" si="5"/>
        <v>0.43103448275862066</v>
      </c>
      <c r="AW20" s="75">
        <v>1</v>
      </c>
      <c r="AX20" s="74">
        <v>1</v>
      </c>
      <c r="AY20" s="74">
        <v>0</v>
      </c>
      <c r="AZ20" s="185">
        <f t="shared" si="4"/>
        <v>0.004310344827586207</v>
      </c>
    </row>
    <row r="21" spans="1:52" ht="15.75" customHeight="1">
      <c r="A21" s="274" t="s">
        <v>58</v>
      </c>
      <c r="B21" s="291">
        <v>12</v>
      </c>
      <c r="C21" s="291">
        <v>365</v>
      </c>
      <c r="D21" s="349">
        <v>36.43835616438356</v>
      </c>
      <c r="E21" s="350">
        <v>1.3150684931506849</v>
      </c>
      <c r="F21" s="349">
        <v>10.684931506849315</v>
      </c>
      <c r="G21" s="351">
        <v>3.287671232876712</v>
      </c>
      <c r="H21" s="352">
        <v>0.273972602739726</v>
      </c>
      <c r="I21" s="353">
        <v>0.0027397260273972603</v>
      </c>
      <c r="J21" s="94"/>
      <c r="K21" s="81" t="s">
        <v>58</v>
      </c>
      <c r="L21" s="106">
        <v>12</v>
      </c>
      <c r="M21" s="106">
        <v>380</v>
      </c>
      <c r="N21" s="217">
        <v>365</v>
      </c>
      <c r="O21" s="225">
        <v>133</v>
      </c>
      <c r="P21" s="84">
        <v>36.43835616438356</v>
      </c>
      <c r="Q21" s="103">
        <v>480</v>
      </c>
      <c r="R21" s="85">
        <v>282</v>
      </c>
      <c r="S21" s="85">
        <v>198</v>
      </c>
      <c r="T21" s="110">
        <v>1.3150684931506849</v>
      </c>
      <c r="U21" s="152">
        <f t="shared" si="3"/>
        <v>232</v>
      </c>
      <c r="V21" s="85">
        <v>39</v>
      </c>
      <c r="W21" s="85">
        <v>22</v>
      </c>
      <c r="X21" s="107">
        <v>15</v>
      </c>
      <c r="Y21" s="85">
        <v>18</v>
      </c>
      <c r="Z21" s="85">
        <v>13</v>
      </c>
      <c r="AA21" s="103">
        <v>5</v>
      </c>
      <c r="AB21" s="107">
        <v>6</v>
      </c>
      <c r="AC21" s="106">
        <v>3</v>
      </c>
      <c r="AD21" s="106">
        <v>4</v>
      </c>
      <c r="AE21" s="106">
        <v>7</v>
      </c>
      <c r="AF21" s="106">
        <v>0</v>
      </c>
      <c r="AG21" s="106">
        <v>0</v>
      </c>
      <c r="AH21" s="106">
        <v>1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6">
        <f t="shared" si="0"/>
        <v>39</v>
      </c>
      <c r="AQ21" s="114">
        <f t="shared" si="1"/>
        <v>10.684931506849315</v>
      </c>
      <c r="AR21" s="106">
        <v>12</v>
      </c>
      <c r="AS21" s="164">
        <f t="shared" si="2"/>
        <v>3.287671232876712</v>
      </c>
      <c r="AT21" s="208">
        <v>69</v>
      </c>
      <c r="AU21" s="74">
        <v>1</v>
      </c>
      <c r="AV21" s="183">
        <f t="shared" si="5"/>
        <v>0.273972602739726</v>
      </c>
      <c r="AW21" s="75">
        <v>1</v>
      </c>
      <c r="AX21" s="74">
        <v>1</v>
      </c>
      <c r="AY21" s="74">
        <v>0</v>
      </c>
      <c r="AZ21" s="185">
        <f t="shared" si="4"/>
        <v>0.0027397260273972603</v>
      </c>
    </row>
    <row r="22" spans="1:52" ht="15.75" customHeight="1">
      <c r="A22" s="274" t="s">
        <v>46</v>
      </c>
      <c r="B22" s="291">
        <v>27</v>
      </c>
      <c r="C22" s="291">
        <v>884</v>
      </c>
      <c r="D22" s="349">
        <v>33.3710407239819</v>
      </c>
      <c r="E22" s="350">
        <v>1.3846153846153846</v>
      </c>
      <c r="F22" s="349">
        <v>11.76470588235294</v>
      </c>
      <c r="G22" s="351">
        <v>3.0542986425339365</v>
      </c>
      <c r="H22" s="352">
        <v>0.4524886877828055</v>
      </c>
      <c r="I22" s="353">
        <v>0.005656108597285068</v>
      </c>
      <c r="J22" s="94"/>
      <c r="K22" s="81" t="s">
        <v>46</v>
      </c>
      <c r="L22" s="106">
        <v>27</v>
      </c>
      <c r="M22" s="106">
        <v>884</v>
      </c>
      <c r="N22" s="217">
        <v>884</v>
      </c>
      <c r="O22" s="225">
        <v>295</v>
      </c>
      <c r="P22" s="84">
        <v>33.3710407239819</v>
      </c>
      <c r="Q22" s="103">
        <v>1224</v>
      </c>
      <c r="R22" s="85">
        <v>518</v>
      </c>
      <c r="S22" s="85">
        <v>706</v>
      </c>
      <c r="T22" s="110">
        <v>1.3846153846153846</v>
      </c>
      <c r="U22" s="152">
        <f t="shared" si="3"/>
        <v>589</v>
      </c>
      <c r="V22" s="85">
        <v>47</v>
      </c>
      <c r="W22" s="85">
        <v>67</v>
      </c>
      <c r="X22" s="107">
        <v>48</v>
      </c>
      <c r="Y22" s="85">
        <v>29</v>
      </c>
      <c r="Z22" s="85">
        <v>18</v>
      </c>
      <c r="AA22" s="103">
        <v>27</v>
      </c>
      <c r="AB22" s="107">
        <v>13</v>
      </c>
      <c r="AC22" s="106">
        <v>19</v>
      </c>
      <c r="AD22" s="106">
        <v>12</v>
      </c>
      <c r="AE22" s="106">
        <v>2</v>
      </c>
      <c r="AF22" s="106">
        <v>7</v>
      </c>
      <c r="AG22" s="106">
        <v>2</v>
      </c>
      <c r="AH22" s="106">
        <v>0</v>
      </c>
      <c r="AI22" s="106">
        <v>2</v>
      </c>
      <c r="AJ22" s="106">
        <v>1</v>
      </c>
      <c r="AK22" s="106">
        <v>1</v>
      </c>
      <c r="AL22" s="106">
        <v>0</v>
      </c>
      <c r="AM22" s="106">
        <v>0</v>
      </c>
      <c r="AN22" s="106">
        <v>0</v>
      </c>
      <c r="AO22" s="106">
        <v>0</v>
      </c>
      <c r="AP22" s="106">
        <f t="shared" si="0"/>
        <v>104</v>
      </c>
      <c r="AQ22" s="114">
        <f t="shared" si="1"/>
        <v>11.76470588235294</v>
      </c>
      <c r="AR22" s="106">
        <v>27</v>
      </c>
      <c r="AS22" s="164">
        <f t="shared" si="2"/>
        <v>3.0542986425339365</v>
      </c>
      <c r="AT22" s="208">
        <v>196</v>
      </c>
      <c r="AU22" s="74">
        <v>4</v>
      </c>
      <c r="AV22" s="183">
        <f t="shared" si="5"/>
        <v>0.4524886877828055</v>
      </c>
      <c r="AW22" s="75">
        <v>5</v>
      </c>
      <c r="AX22" s="74">
        <v>1</v>
      </c>
      <c r="AY22" s="74">
        <v>4</v>
      </c>
      <c r="AZ22" s="185">
        <f t="shared" si="4"/>
        <v>0.005656108597285068</v>
      </c>
    </row>
    <row r="23" spans="1:52" ht="15.75" customHeight="1">
      <c r="A23" s="274" t="s">
        <v>59</v>
      </c>
      <c r="B23" s="291">
        <v>7</v>
      </c>
      <c r="C23" s="291">
        <v>141</v>
      </c>
      <c r="D23" s="349">
        <v>41.13475177304964</v>
      </c>
      <c r="E23" s="350">
        <v>1.6808510638297873</v>
      </c>
      <c r="F23" s="349">
        <v>13.47517730496454</v>
      </c>
      <c r="G23" s="351">
        <v>2.8368794326241136</v>
      </c>
      <c r="H23" s="352">
        <v>0</v>
      </c>
      <c r="I23" s="353">
        <v>0</v>
      </c>
      <c r="J23" s="94"/>
      <c r="K23" s="81" t="s">
        <v>59</v>
      </c>
      <c r="L23" s="106">
        <v>7</v>
      </c>
      <c r="M23" s="106">
        <v>143</v>
      </c>
      <c r="N23" s="217">
        <v>141</v>
      </c>
      <c r="O23" s="225">
        <v>58</v>
      </c>
      <c r="P23" s="84">
        <v>41.13475177304964</v>
      </c>
      <c r="Q23" s="103">
        <v>237</v>
      </c>
      <c r="R23" s="85">
        <v>78</v>
      </c>
      <c r="S23" s="85">
        <v>163</v>
      </c>
      <c r="T23" s="110">
        <v>1.6808510638297873</v>
      </c>
      <c r="U23" s="152">
        <f t="shared" si="3"/>
        <v>83</v>
      </c>
      <c r="V23" s="85">
        <v>13</v>
      </c>
      <c r="W23" s="85">
        <v>9</v>
      </c>
      <c r="X23" s="107">
        <v>6</v>
      </c>
      <c r="Y23" s="85">
        <v>11</v>
      </c>
      <c r="Z23" s="85">
        <v>2</v>
      </c>
      <c r="AA23" s="103">
        <v>5</v>
      </c>
      <c r="AB23" s="107">
        <v>4</v>
      </c>
      <c r="AC23" s="106">
        <v>4</v>
      </c>
      <c r="AD23" s="106">
        <v>0</v>
      </c>
      <c r="AE23" s="106">
        <v>2</v>
      </c>
      <c r="AF23" s="106">
        <v>1</v>
      </c>
      <c r="AG23" s="106">
        <v>0</v>
      </c>
      <c r="AH23" s="106">
        <v>1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0</v>
      </c>
      <c r="AO23" s="106">
        <v>0</v>
      </c>
      <c r="AP23" s="106">
        <f t="shared" si="0"/>
        <v>19</v>
      </c>
      <c r="AQ23" s="114">
        <f t="shared" si="1"/>
        <v>13.47517730496454</v>
      </c>
      <c r="AR23" s="106">
        <v>4</v>
      </c>
      <c r="AS23" s="164">
        <f t="shared" si="2"/>
        <v>2.8368794326241136</v>
      </c>
      <c r="AT23" s="208">
        <v>18</v>
      </c>
      <c r="AU23" s="74">
        <v>0</v>
      </c>
      <c r="AV23" s="183">
        <f t="shared" si="5"/>
        <v>0</v>
      </c>
      <c r="AW23" s="75">
        <v>0</v>
      </c>
      <c r="AX23" s="74">
        <v>0</v>
      </c>
      <c r="AY23" s="74">
        <v>0</v>
      </c>
      <c r="AZ23" s="185">
        <f t="shared" si="4"/>
        <v>0</v>
      </c>
    </row>
    <row r="24" spans="1:52" ht="15.75" customHeight="1">
      <c r="A24" s="274" t="s">
        <v>43</v>
      </c>
      <c r="B24" s="291">
        <v>62</v>
      </c>
      <c r="C24" s="291">
        <v>2210</v>
      </c>
      <c r="D24" s="349">
        <v>31.99095022624434</v>
      </c>
      <c r="E24" s="350">
        <v>1.237556561085973</v>
      </c>
      <c r="F24" s="349">
        <v>9.90950226244344</v>
      </c>
      <c r="G24" s="351">
        <v>2.986425339366516</v>
      </c>
      <c r="H24" s="352">
        <v>0.22624434389140274</v>
      </c>
      <c r="I24" s="353">
        <v>0.0036199095022624436</v>
      </c>
      <c r="J24" s="94"/>
      <c r="K24" s="81" t="s">
        <v>43</v>
      </c>
      <c r="L24" s="106">
        <v>62</v>
      </c>
      <c r="M24" s="106">
        <v>2233</v>
      </c>
      <c r="N24" s="217">
        <v>2210</v>
      </c>
      <c r="O24" s="225">
        <v>707</v>
      </c>
      <c r="P24" s="84">
        <v>31.99095022624434</v>
      </c>
      <c r="Q24" s="103">
        <v>2735</v>
      </c>
      <c r="R24" s="85">
        <v>1556</v>
      </c>
      <c r="S24" s="85">
        <v>1179</v>
      </c>
      <c r="T24" s="110">
        <v>1.237556561085973</v>
      </c>
      <c r="U24" s="152">
        <f>N24-O24</f>
        <v>1503</v>
      </c>
      <c r="V24" s="85">
        <v>174</v>
      </c>
      <c r="W24" s="85">
        <v>160</v>
      </c>
      <c r="X24" s="107">
        <v>71</v>
      </c>
      <c r="Y24" s="85">
        <v>83</v>
      </c>
      <c r="Z24" s="85">
        <v>52</v>
      </c>
      <c r="AA24" s="103">
        <v>47</v>
      </c>
      <c r="AB24" s="107">
        <v>24</v>
      </c>
      <c r="AC24" s="106">
        <v>30</v>
      </c>
      <c r="AD24" s="106">
        <v>19</v>
      </c>
      <c r="AE24" s="106">
        <v>12</v>
      </c>
      <c r="AF24" s="106">
        <v>10</v>
      </c>
      <c r="AG24" s="106">
        <v>7</v>
      </c>
      <c r="AH24" s="106">
        <v>8</v>
      </c>
      <c r="AI24" s="106">
        <v>5</v>
      </c>
      <c r="AJ24" s="106">
        <v>1</v>
      </c>
      <c r="AK24" s="106">
        <v>1</v>
      </c>
      <c r="AL24" s="106">
        <v>0</v>
      </c>
      <c r="AM24" s="106">
        <v>2</v>
      </c>
      <c r="AN24" s="106">
        <v>0</v>
      </c>
      <c r="AO24" s="106">
        <v>1</v>
      </c>
      <c r="AP24" s="106">
        <f>SUM(Z24:AO24)</f>
        <v>219</v>
      </c>
      <c r="AQ24" s="114">
        <f>AP24/N24*100</f>
        <v>9.90950226244344</v>
      </c>
      <c r="AR24" s="106">
        <v>66</v>
      </c>
      <c r="AS24" s="164">
        <f>AR24/N24*100</f>
        <v>2.986425339366516</v>
      </c>
      <c r="AT24" s="208">
        <v>517</v>
      </c>
      <c r="AU24" s="74">
        <v>5</v>
      </c>
      <c r="AV24" s="183">
        <f>AU24/N24*100</f>
        <v>0.22624434389140274</v>
      </c>
      <c r="AW24" s="75">
        <v>8</v>
      </c>
      <c r="AX24" s="74">
        <v>4</v>
      </c>
      <c r="AY24" s="74">
        <v>4</v>
      </c>
      <c r="AZ24" s="185">
        <f>AW24/N24</f>
        <v>0.0036199095022624436</v>
      </c>
    </row>
    <row r="25" spans="1:52" ht="15.75" customHeight="1">
      <c r="A25" s="274" t="s">
        <v>40</v>
      </c>
      <c r="B25" s="291">
        <v>31</v>
      </c>
      <c r="C25" s="291">
        <v>1107</v>
      </c>
      <c r="D25" s="349">
        <v>33.96567299006323</v>
      </c>
      <c r="E25" s="350">
        <v>1.4850948509485096</v>
      </c>
      <c r="F25" s="349">
        <v>13.279132791327914</v>
      </c>
      <c r="G25" s="351">
        <v>3.884372177055104</v>
      </c>
      <c r="H25" s="352">
        <v>0.09033423667570009</v>
      </c>
      <c r="I25" s="353">
        <v>0.0018066847335140017</v>
      </c>
      <c r="J25" s="94"/>
      <c r="K25" s="81" t="s">
        <v>40</v>
      </c>
      <c r="L25" s="106">
        <v>31</v>
      </c>
      <c r="M25" s="106">
        <v>1109</v>
      </c>
      <c r="N25" s="217">
        <v>1107</v>
      </c>
      <c r="O25" s="225">
        <v>376</v>
      </c>
      <c r="P25" s="84">
        <v>33.96567299006323</v>
      </c>
      <c r="Q25" s="103">
        <v>1644</v>
      </c>
      <c r="R25" s="85">
        <v>859</v>
      </c>
      <c r="S25" s="85">
        <v>781</v>
      </c>
      <c r="T25" s="110">
        <v>1.4850948509485096</v>
      </c>
      <c r="U25" s="152">
        <f t="shared" si="3"/>
        <v>731</v>
      </c>
      <c r="V25" s="85">
        <v>63</v>
      </c>
      <c r="W25" s="85">
        <v>79</v>
      </c>
      <c r="X25" s="107">
        <v>42</v>
      </c>
      <c r="Y25" s="85">
        <v>45</v>
      </c>
      <c r="Z25" s="85">
        <v>32</v>
      </c>
      <c r="AA25" s="103">
        <v>39</v>
      </c>
      <c r="AB25" s="107">
        <v>17</v>
      </c>
      <c r="AC25" s="106">
        <v>16</v>
      </c>
      <c r="AD25" s="106">
        <v>15</v>
      </c>
      <c r="AE25" s="106">
        <v>8</v>
      </c>
      <c r="AF25" s="106">
        <v>2</v>
      </c>
      <c r="AG25" s="106">
        <v>5</v>
      </c>
      <c r="AH25" s="106">
        <v>7</v>
      </c>
      <c r="AI25" s="106">
        <v>5</v>
      </c>
      <c r="AJ25" s="106">
        <v>0</v>
      </c>
      <c r="AK25" s="106">
        <v>0</v>
      </c>
      <c r="AL25" s="106">
        <v>0</v>
      </c>
      <c r="AM25" s="106">
        <v>1</v>
      </c>
      <c r="AN25" s="106">
        <v>0</v>
      </c>
      <c r="AO25" s="106">
        <v>0</v>
      </c>
      <c r="AP25" s="106">
        <f t="shared" si="0"/>
        <v>147</v>
      </c>
      <c r="AQ25" s="114">
        <f t="shared" si="1"/>
        <v>13.279132791327914</v>
      </c>
      <c r="AR25" s="106">
        <v>43</v>
      </c>
      <c r="AS25" s="164">
        <f t="shared" si="2"/>
        <v>3.884372177055104</v>
      </c>
      <c r="AT25" s="208">
        <v>187</v>
      </c>
      <c r="AU25" s="74">
        <v>1</v>
      </c>
      <c r="AV25" s="183">
        <f t="shared" si="5"/>
        <v>0.09033423667570009</v>
      </c>
      <c r="AW25" s="75">
        <v>2</v>
      </c>
      <c r="AX25" s="74">
        <v>0</v>
      </c>
      <c r="AY25" s="74">
        <v>2</v>
      </c>
      <c r="AZ25" s="185">
        <f t="shared" si="4"/>
        <v>0.0018066847335140017</v>
      </c>
    </row>
    <row r="26" spans="1:52" ht="15.75" customHeight="1">
      <c r="A26" s="274" t="s">
        <v>42</v>
      </c>
      <c r="B26" s="291">
        <v>25</v>
      </c>
      <c r="C26" s="291">
        <v>855</v>
      </c>
      <c r="D26" s="349">
        <v>34.385964912280706</v>
      </c>
      <c r="E26" s="350">
        <v>1.2573099415204678</v>
      </c>
      <c r="F26" s="349">
        <v>8.187134502923977</v>
      </c>
      <c r="G26" s="351">
        <v>2.690058479532164</v>
      </c>
      <c r="H26" s="352">
        <v>0</v>
      </c>
      <c r="I26" s="353">
        <v>0</v>
      </c>
      <c r="J26" s="94"/>
      <c r="K26" s="81" t="s">
        <v>42</v>
      </c>
      <c r="L26" s="106">
        <v>25</v>
      </c>
      <c r="M26" s="106">
        <v>859</v>
      </c>
      <c r="N26" s="217">
        <v>855</v>
      </c>
      <c r="O26" s="225">
        <v>294</v>
      </c>
      <c r="P26" s="84">
        <v>34.385964912280706</v>
      </c>
      <c r="Q26" s="103">
        <v>1075</v>
      </c>
      <c r="R26" s="85">
        <v>703</v>
      </c>
      <c r="S26" s="85">
        <v>372</v>
      </c>
      <c r="T26" s="110">
        <v>1.2573099415204678</v>
      </c>
      <c r="U26" s="152">
        <f t="shared" si="3"/>
        <v>561</v>
      </c>
      <c r="V26" s="85">
        <v>73</v>
      </c>
      <c r="W26" s="85">
        <v>68</v>
      </c>
      <c r="X26" s="107">
        <v>50</v>
      </c>
      <c r="Y26" s="85">
        <v>33</v>
      </c>
      <c r="Z26" s="85">
        <v>14</v>
      </c>
      <c r="AA26" s="103">
        <v>10</v>
      </c>
      <c r="AB26" s="107">
        <v>11</v>
      </c>
      <c r="AC26" s="106">
        <v>12</v>
      </c>
      <c r="AD26" s="106">
        <v>5</v>
      </c>
      <c r="AE26" s="106">
        <v>4</v>
      </c>
      <c r="AF26" s="106">
        <v>2</v>
      </c>
      <c r="AG26" s="106">
        <v>4</v>
      </c>
      <c r="AH26" s="106">
        <v>0</v>
      </c>
      <c r="AI26" s="106">
        <v>2</v>
      </c>
      <c r="AJ26" s="106">
        <v>2</v>
      </c>
      <c r="AK26" s="106">
        <v>2</v>
      </c>
      <c r="AL26" s="106">
        <v>0</v>
      </c>
      <c r="AM26" s="106">
        <v>2</v>
      </c>
      <c r="AN26" s="106">
        <v>0</v>
      </c>
      <c r="AO26" s="106">
        <v>0</v>
      </c>
      <c r="AP26" s="106">
        <f t="shared" si="0"/>
        <v>70</v>
      </c>
      <c r="AQ26" s="114">
        <f t="shared" si="1"/>
        <v>8.187134502923977</v>
      </c>
      <c r="AR26" s="106">
        <v>23</v>
      </c>
      <c r="AS26" s="164">
        <f t="shared" si="2"/>
        <v>2.690058479532164</v>
      </c>
      <c r="AT26" s="208">
        <v>198</v>
      </c>
      <c r="AU26" s="74">
        <v>0</v>
      </c>
      <c r="AV26" s="183">
        <f t="shared" si="5"/>
        <v>0</v>
      </c>
      <c r="AW26" s="75">
        <v>0</v>
      </c>
      <c r="AX26" s="74">
        <v>0</v>
      </c>
      <c r="AY26" s="74">
        <v>0</v>
      </c>
      <c r="AZ26" s="185">
        <f t="shared" si="4"/>
        <v>0</v>
      </c>
    </row>
    <row r="27" spans="1:52" ht="15.75" customHeight="1">
      <c r="A27" s="274" t="s">
        <v>44</v>
      </c>
      <c r="B27" s="291">
        <v>32</v>
      </c>
      <c r="C27" s="291">
        <v>1179</v>
      </c>
      <c r="D27" s="349">
        <v>37.659033078880405</v>
      </c>
      <c r="E27" s="350">
        <v>1.631891433418151</v>
      </c>
      <c r="F27" s="349">
        <v>13.994910941475828</v>
      </c>
      <c r="G27" s="351">
        <v>4.580152671755725</v>
      </c>
      <c r="H27" s="352">
        <v>0</v>
      </c>
      <c r="I27" s="353">
        <v>0</v>
      </c>
      <c r="J27" s="94"/>
      <c r="K27" s="81" t="s">
        <v>44</v>
      </c>
      <c r="L27" s="106">
        <v>32</v>
      </c>
      <c r="M27" s="106">
        <v>1195</v>
      </c>
      <c r="N27" s="217">
        <v>1179</v>
      </c>
      <c r="O27" s="225">
        <v>444</v>
      </c>
      <c r="P27" s="84">
        <v>37.659033078880405</v>
      </c>
      <c r="Q27" s="103">
        <v>1924</v>
      </c>
      <c r="R27" s="85">
        <v>1044</v>
      </c>
      <c r="S27" s="85">
        <v>880</v>
      </c>
      <c r="T27" s="110">
        <v>1.631891433418151</v>
      </c>
      <c r="U27" s="152">
        <f t="shared" si="3"/>
        <v>735</v>
      </c>
      <c r="V27" s="85">
        <v>93</v>
      </c>
      <c r="W27" s="85">
        <v>101</v>
      </c>
      <c r="X27" s="107">
        <v>37</v>
      </c>
      <c r="Y27" s="85">
        <v>48</v>
      </c>
      <c r="Z27" s="85">
        <v>34</v>
      </c>
      <c r="AA27" s="103">
        <v>29</v>
      </c>
      <c r="AB27" s="107">
        <v>19</v>
      </c>
      <c r="AC27" s="106">
        <v>29</v>
      </c>
      <c r="AD27" s="106">
        <v>13</v>
      </c>
      <c r="AE27" s="106">
        <v>7</v>
      </c>
      <c r="AF27" s="106">
        <v>11</v>
      </c>
      <c r="AG27" s="106">
        <v>4</v>
      </c>
      <c r="AH27" s="106">
        <v>9</v>
      </c>
      <c r="AI27" s="106">
        <v>7</v>
      </c>
      <c r="AJ27" s="106">
        <v>2</v>
      </c>
      <c r="AK27" s="106">
        <v>1</v>
      </c>
      <c r="AL27" s="106">
        <v>0</v>
      </c>
      <c r="AM27" s="106">
        <v>0</v>
      </c>
      <c r="AN27" s="106">
        <v>0</v>
      </c>
      <c r="AO27" s="106">
        <v>0</v>
      </c>
      <c r="AP27" s="106">
        <f t="shared" si="0"/>
        <v>165</v>
      </c>
      <c r="AQ27" s="114">
        <f t="shared" si="1"/>
        <v>13.994910941475828</v>
      </c>
      <c r="AR27" s="106">
        <v>54</v>
      </c>
      <c r="AS27" s="164">
        <f t="shared" si="2"/>
        <v>4.580152671755725</v>
      </c>
      <c r="AT27" s="208">
        <v>265</v>
      </c>
      <c r="AU27" s="74">
        <v>0</v>
      </c>
      <c r="AV27" s="183">
        <f t="shared" si="5"/>
        <v>0</v>
      </c>
      <c r="AW27" s="75">
        <v>0</v>
      </c>
      <c r="AX27" s="74">
        <v>0</v>
      </c>
      <c r="AY27" s="74">
        <v>0</v>
      </c>
      <c r="AZ27" s="185">
        <f t="shared" si="4"/>
        <v>0</v>
      </c>
    </row>
    <row r="28" spans="1:52" ht="15.75" customHeight="1">
      <c r="A28" s="274" t="s">
        <v>45</v>
      </c>
      <c r="B28" s="291">
        <v>36</v>
      </c>
      <c r="C28" s="291">
        <v>1307</v>
      </c>
      <c r="D28" s="349">
        <v>33.12930374904361</v>
      </c>
      <c r="E28" s="350">
        <v>1.3458301453710788</v>
      </c>
      <c r="F28" s="349">
        <v>10.022953328232594</v>
      </c>
      <c r="G28" s="351">
        <v>3.2134659525631215</v>
      </c>
      <c r="H28" s="352">
        <v>0.306044376434583</v>
      </c>
      <c r="I28" s="353">
        <v>0.0038255547054322878</v>
      </c>
      <c r="J28" s="94"/>
      <c r="K28" s="81" t="s">
        <v>45</v>
      </c>
      <c r="L28" s="106">
        <v>36</v>
      </c>
      <c r="M28" s="106">
        <v>1318</v>
      </c>
      <c r="N28" s="217">
        <v>1307</v>
      </c>
      <c r="O28" s="225">
        <v>433</v>
      </c>
      <c r="P28" s="84">
        <v>33.12930374904361</v>
      </c>
      <c r="Q28" s="103">
        <v>1759</v>
      </c>
      <c r="R28" s="85">
        <v>774</v>
      </c>
      <c r="S28" s="85">
        <v>985</v>
      </c>
      <c r="T28" s="110">
        <v>1.3458301453710788</v>
      </c>
      <c r="U28" s="152">
        <f t="shared" si="3"/>
        <v>874</v>
      </c>
      <c r="V28" s="85">
        <v>97</v>
      </c>
      <c r="W28" s="85">
        <v>99</v>
      </c>
      <c r="X28" s="107">
        <v>60</v>
      </c>
      <c r="Y28" s="85">
        <v>46</v>
      </c>
      <c r="Z28" s="85">
        <v>20</v>
      </c>
      <c r="AA28" s="103">
        <v>23</v>
      </c>
      <c r="AB28" s="107">
        <v>18</v>
      </c>
      <c r="AC28" s="106">
        <v>28</v>
      </c>
      <c r="AD28" s="106">
        <v>9</v>
      </c>
      <c r="AE28" s="106">
        <v>7</v>
      </c>
      <c r="AF28" s="106">
        <v>2</v>
      </c>
      <c r="AG28" s="106">
        <v>7</v>
      </c>
      <c r="AH28" s="106">
        <v>5</v>
      </c>
      <c r="AI28" s="106">
        <v>3</v>
      </c>
      <c r="AJ28" s="106">
        <v>4</v>
      </c>
      <c r="AK28" s="106">
        <v>3</v>
      </c>
      <c r="AL28" s="106">
        <v>0</v>
      </c>
      <c r="AM28" s="106">
        <v>0</v>
      </c>
      <c r="AN28" s="106">
        <v>0</v>
      </c>
      <c r="AO28" s="106">
        <v>2</v>
      </c>
      <c r="AP28" s="106">
        <f t="shared" si="0"/>
        <v>131</v>
      </c>
      <c r="AQ28" s="114">
        <f t="shared" si="1"/>
        <v>10.022953328232594</v>
      </c>
      <c r="AR28" s="106">
        <v>42</v>
      </c>
      <c r="AS28" s="164">
        <f t="shared" si="2"/>
        <v>3.2134659525631215</v>
      </c>
      <c r="AT28" s="208">
        <v>286</v>
      </c>
      <c r="AU28" s="74">
        <v>4</v>
      </c>
      <c r="AV28" s="183">
        <f t="shared" si="5"/>
        <v>0.306044376434583</v>
      </c>
      <c r="AW28" s="75">
        <v>5</v>
      </c>
      <c r="AX28" s="74">
        <v>4</v>
      </c>
      <c r="AY28" s="74">
        <v>1</v>
      </c>
      <c r="AZ28" s="185">
        <f t="shared" si="4"/>
        <v>0.0038255547054322878</v>
      </c>
    </row>
    <row r="29" spans="1:52" ht="15.75" customHeight="1">
      <c r="A29" s="274" t="s">
        <v>65</v>
      </c>
      <c r="B29" s="291">
        <v>16</v>
      </c>
      <c r="C29" s="291">
        <v>396</v>
      </c>
      <c r="D29" s="349">
        <v>39.39393939393939</v>
      </c>
      <c r="E29" s="350">
        <v>1.6641414141414141</v>
      </c>
      <c r="F29" s="349">
        <v>13.636363636363635</v>
      </c>
      <c r="G29" s="351">
        <v>5.05050505050505</v>
      </c>
      <c r="H29" s="352">
        <v>0.25252525252525254</v>
      </c>
      <c r="I29" s="353">
        <v>0.0025252525252525255</v>
      </c>
      <c r="J29" s="94"/>
      <c r="K29" s="81" t="s">
        <v>65</v>
      </c>
      <c r="L29" s="106">
        <v>16</v>
      </c>
      <c r="M29" s="106">
        <v>401</v>
      </c>
      <c r="N29" s="217">
        <v>396</v>
      </c>
      <c r="O29" s="225">
        <v>156</v>
      </c>
      <c r="P29" s="84">
        <v>39.39393939393939</v>
      </c>
      <c r="Q29" s="103">
        <v>659</v>
      </c>
      <c r="R29" s="85">
        <v>318</v>
      </c>
      <c r="S29" s="85">
        <v>341</v>
      </c>
      <c r="T29" s="110">
        <v>1.6641414141414141</v>
      </c>
      <c r="U29" s="152">
        <f t="shared" si="3"/>
        <v>240</v>
      </c>
      <c r="V29" s="85">
        <v>35</v>
      </c>
      <c r="W29" s="85">
        <v>36</v>
      </c>
      <c r="X29" s="107">
        <v>16</v>
      </c>
      <c r="Y29" s="85">
        <v>15</v>
      </c>
      <c r="Z29" s="85">
        <v>10</v>
      </c>
      <c r="AA29" s="103">
        <v>9</v>
      </c>
      <c r="AB29" s="107">
        <v>6</v>
      </c>
      <c r="AC29" s="106">
        <v>9</v>
      </c>
      <c r="AD29" s="106">
        <v>2</v>
      </c>
      <c r="AE29" s="106">
        <v>10</v>
      </c>
      <c r="AF29" s="106">
        <v>2</v>
      </c>
      <c r="AG29" s="106">
        <v>2</v>
      </c>
      <c r="AH29" s="106">
        <v>2</v>
      </c>
      <c r="AI29" s="106">
        <v>0</v>
      </c>
      <c r="AJ29" s="106">
        <v>0</v>
      </c>
      <c r="AK29" s="106">
        <v>0</v>
      </c>
      <c r="AL29" s="106">
        <v>1</v>
      </c>
      <c r="AM29" s="106">
        <v>0</v>
      </c>
      <c r="AN29" s="106">
        <v>1</v>
      </c>
      <c r="AO29" s="106">
        <v>0</v>
      </c>
      <c r="AP29" s="106">
        <f t="shared" si="0"/>
        <v>54</v>
      </c>
      <c r="AQ29" s="114">
        <f t="shared" si="1"/>
        <v>13.636363636363635</v>
      </c>
      <c r="AR29" s="106">
        <v>20</v>
      </c>
      <c r="AS29" s="164">
        <f t="shared" si="2"/>
        <v>5.05050505050505</v>
      </c>
      <c r="AT29" s="208">
        <v>104</v>
      </c>
      <c r="AU29" s="74">
        <v>1</v>
      </c>
      <c r="AV29" s="183">
        <f t="shared" si="5"/>
        <v>0.25252525252525254</v>
      </c>
      <c r="AW29" s="75">
        <v>1</v>
      </c>
      <c r="AX29" s="74">
        <v>1</v>
      </c>
      <c r="AY29" s="74">
        <v>0</v>
      </c>
      <c r="AZ29" s="185">
        <f t="shared" si="4"/>
        <v>0.0025252525252525255</v>
      </c>
    </row>
    <row r="30" spans="1:52" ht="15.75" customHeight="1">
      <c r="A30" s="274" t="s">
        <v>60</v>
      </c>
      <c r="B30" s="291">
        <v>6</v>
      </c>
      <c r="C30" s="291">
        <v>227</v>
      </c>
      <c r="D30" s="349">
        <v>43.17180616740088</v>
      </c>
      <c r="E30" s="350">
        <v>1.8237885462555066</v>
      </c>
      <c r="F30" s="349">
        <v>15.418502202643172</v>
      </c>
      <c r="G30" s="351">
        <v>3.9647577092511015</v>
      </c>
      <c r="H30" s="352">
        <v>0</v>
      </c>
      <c r="I30" s="353">
        <v>0</v>
      </c>
      <c r="J30" s="94"/>
      <c r="K30" s="81" t="s">
        <v>60</v>
      </c>
      <c r="L30" s="106">
        <v>6</v>
      </c>
      <c r="M30" s="106">
        <v>231</v>
      </c>
      <c r="N30" s="217">
        <v>227</v>
      </c>
      <c r="O30" s="225">
        <v>98</v>
      </c>
      <c r="P30" s="84">
        <v>43.17180616740088</v>
      </c>
      <c r="Q30" s="103">
        <v>414</v>
      </c>
      <c r="R30" s="85">
        <v>274</v>
      </c>
      <c r="S30" s="85">
        <v>140</v>
      </c>
      <c r="T30" s="110">
        <v>1.8237885462555066</v>
      </c>
      <c r="U30" s="152">
        <f t="shared" si="3"/>
        <v>129</v>
      </c>
      <c r="V30" s="85">
        <v>23</v>
      </c>
      <c r="W30" s="85">
        <v>19</v>
      </c>
      <c r="X30" s="107">
        <v>13</v>
      </c>
      <c r="Y30" s="85">
        <v>8</v>
      </c>
      <c r="Z30" s="85">
        <v>9</v>
      </c>
      <c r="AA30" s="103">
        <v>3</v>
      </c>
      <c r="AB30" s="107">
        <v>7</v>
      </c>
      <c r="AC30" s="106">
        <v>7</v>
      </c>
      <c r="AD30" s="106">
        <v>1</v>
      </c>
      <c r="AE30" s="106">
        <v>3</v>
      </c>
      <c r="AF30" s="106">
        <v>0</v>
      </c>
      <c r="AG30" s="106">
        <v>0</v>
      </c>
      <c r="AH30" s="106">
        <v>1</v>
      </c>
      <c r="AI30" s="106">
        <v>2</v>
      </c>
      <c r="AJ30" s="106">
        <v>1</v>
      </c>
      <c r="AK30" s="106">
        <v>0</v>
      </c>
      <c r="AL30" s="106">
        <v>0</v>
      </c>
      <c r="AM30" s="106">
        <v>0</v>
      </c>
      <c r="AN30" s="106">
        <v>1</v>
      </c>
      <c r="AO30" s="106">
        <v>0</v>
      </c>
      <c r="AP30" s="106">
        <f t="shared" si="0"/>
        <v>35</v>
      </c>
      <c r="AQ30" s="114">
        <f t="shared" si="1"/>
        <v>15.418502202643172</v>
      </c>
      <c r="AR30" s="106">
        <v>9</v>
      </c>
      <c r="AS30" s="164">
        <f t="shared" si="2"/>
        <v>3.9647577092511015</v>
      </c>
      <c r="AT30" s="208">
        <v>49</v>
      </c>
      <c r="AU30" s="74">
        <v>0</v>
      </c>
      <c r="AV30" s="183">
        <f t="shared" si="5"/>
        <v>0</v>
      </c>
      <c r="AW30" s="75">
        <v>0</v>
      </c>
      <c r="AX30" s="74">
        <v>0</v>
      </c>
      <c r="AY30" s="74">
        <v>0</v>
      </c>
      <c r="AZ30" s="185">
        <f t="shared" si="4"/>
        <v>0</v>
      </c>
    </row>
    <row r="31" spans="1:52" ht="15.75" customHeight="1">
      <c r="A31" s="274" t="s">
        <v>64</v>
      </c>
      <c r="B31" s="291">
        <v>4</v>
      </c>
      <c r="C31" s="291">
        <v>27</v>
      </c>
      <c r="D31" s="349">
        <v>48.148148148148145</v>
      </c>
      <c r="E31" s="350">
        <v>1.8518518518518519</v>
      </c>
      <c r="F31" s="349">
        <v>11.11111111111111</v>
      </c>
      <c r="G31" s="351">
        <v>7.4074074074074066</v>
      </c>
      <c r="H31" s="352">
        <v>0</v>
      </c>
      <c r="I31" s="353">
        <v>0</v>
      </c>
      <c r="J31" s="94"/>
      <c r="K31" s="81" t="s">
        <v>64</v>
      </c>
      <c r="L31" s="106">
        <v>4</v>
      </c>
      <c r="M31" s="106">
        <v>27</v>
      </c>
      <c r="N31" s="217">
        <v>27</v>
      </c>
      <c r="O31" s="225">
        <v>13</v>
      </c>
      <c r="P31" s="84">
        <v>48.148148148148145</v>
      </c>
      <c r="Q31" s="103">
        <v>50</v>
      </c>
      <c r="R31" s="85">
        <v>31</v>
      </c>
      <c r="S31" s="85">
        <v>19</v>
      </c>
      <c r="T31" s="110">
        <v>1.8518518518518519</v>
      </c>
      <c r="U31" s="152">
        <f t="shared" si="3"/>
        <v>14</v>
      </c>
      <c r="V31" s="85">
        <v>3</v>
      </c>
      <c r="W31" s="85">
        <v>2</v>
      </c>
      <c r="X31" s="107">
        <v>4</v>
      </c>
      <c r="Y31" s="85">
        <v>1</v>
      </c>
      <c r="Z31" s="85">
        <v>1</v>
      </c>
      <c r="AA31" s="103">
        <v>0</v>
      </c>
      <c r="AB31" s="107">
        <v>0</v>
      </c>
      <c r="AC31" s="106">
        <v>0</v>
      </c>
      <c r="AD31" s="106">
        <v>1</v>
      </c>
      <c r="AE31" s="106">
        <v>0</v>
      </c>
      <c r="AF31" s="106">
        <v>0</v>
      </c>
      <c r="AG31" s="106">
        <v>0</v>
      </c>
      <c r="AH31" s="106">
        <v>1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0</v>
      </c>
      <c r="AO31" s="106">
        <v>0</v>
      </c>
      <c r="AP31" s="106">
        <f t="shared" si="0"/>
        <v>3</v>
      </c>
      <c r="AQ31" s="114">
        <f t="shared" si="1"/>
        <v>11.11111111111111</v>
      </c>
      <c r="AR31" s="106">
        <v>2</v>
      </c>
      <c r="AS31" s="164">
        <f t="shared" si="2"/>
        <v>7.4074074074074066</v>
      </c>
      <c r="AT31" s="208">
        <v>7</v>
      </c>
      <c r="AU31" s="74">
        <v>0</v>
      </c>
      <c r="AV31" s="183">
        <f t="shared" si="5"/>
        <v>0</v>
      </c>
      <c r="AW31" s="75">
        <v>0</v>
      </c>
      <c r="AX31" s="74">
        <v>0</v>
      </c>
      <c r="AY31" s="74">
        <v>0</v>
      </c>
      <c r="AZ31" s="185">
        <f t="shared" si="4"/>
        <v>0</v>
      </c>
    </row>
    <row r="32" spans="1:52" ht="15.75" customHeight="1">
      <c r="A32" s="275" t="s">
        <v>68</v>
      </c>
      <c r="B32" s="291">
        <v>45</v>
      </c>
      <c r="C32" s="291">
        <v>1511</v>
      </c>
      <c r="D32" s="349">
        <v>34.149569821310386</v>
      </c>
      <c r="E32" s="350">
        <v>1.4401058901389807</v>
      </c>
      <c r="F32" s="349">
        <v>12.045003309066843</v>
      </c>
      <c r="G32" s="351">
        <v>4.037061548643282</v>
      </c>
      <c r="H32" s="352">
        <v>0.3970880211780278</v>
      </c>
      <c r="I32" s="353">
        <v>0.005956320317670417</v>
      </c>
      <c r="J32" s="94"/>
      <c r="K32" s="82" t="s">
        <v>100</v>
      </c>
      <c r="L32" s="85">
        <v>45</v>
      </c>
      <c r="M32" s="85">
        <v>1521</v>
      </c>
      <c r="N32" s="218">
        <v>1511</v>
      </c>
      <c r="O32" s="225">
        <v>516</v>
      </c>
      <c r="P32" s="84">
        <v>34.149569821310386</v>
      </c>
      <c r="Q32" s="103">
        <v>2176</v>
      </c>
      <c r="R32" s="85">
        <v>1132</v>
      </c>
      <c r="S32" s="85">
        <v>1044</v>
      </c>
      <c r="T32" s="110">
        <v>1.4401058901389807</v>
      </c>
      <c r="U32" s="152">
        <f t="shared" si="3"/>
        <v>995</v>
      </c>
      <c r="V32" s="85">
        <v>106</v>
      </c>
      <c r="W32" s="85">
        <v>106</v>
      </c>
      <c r="X32" s="107">
        <v>52</v>
      </c>
      <c r="Y32" s="85">
        <v>70</v>
      </c>
      <c r="Z32" s="85">
        <v>34</v>
      </c>
      <c r="AA32" s="103">
        <v>39</v>
      </c>
      <c r="AB32" s="107">
        <v>27</v>
      </c>
      <c r="AC32" s="106">
        <v>21</v>
      </c>
      <c r="AD32" s="106">
        <v>21</v>
      </c>
      <c r="AE32" s="106">
        <v>14</v>
      </c>
      <c r="AF32" s="106">
        <v>9</v>
      </c>
      <c r="AG32" s="106">
        <v>4</v>
      </c>
      <c r="AH32" s="106">
        <v>4</v>
      </c>
      <c r="AI32" s="106">
        <v>5</v>
      </c>
      <c r="AJ32" s="106">
        <v>3</v>
      </c>
      <c r="AK32" s="106">
        <v>0</v>
      </c>
      <c r="AL32" s="106">
        <v>0</v>
      </c>
      <c r="AM32" s="106">
        <v>1</v>
      </c>
      <c r="AN32" s="106">
        <v>0</v>
      </c>
      <c r="AO32" s="106">
        <v>0</v>
      </c>
      <c r="AP32" s="106">
        <f t="shared" si="0"/>
        <v>182</v>
      </c>
      <c r="AQ32" s="114">
        <f t="shared" si="1"/>
        <v>12.045003309066843</v>
      </c>
      <c r="AR32" s="106">
        <v>61</v>
      </c>
      <c r="AS32" s="164">
        <f t="shared" si="2"/>
        <v>4.037061548643282</v>
      </c>
      <c r="AT32" s="208">
        <v>339</v>
      </c>
      <c r="AU32" s="74">
        <v>6</v>
      </c>
      <c r="AV32" s="183">
        <f t="shared" si="5"/>
        <v>0.3970880211780278</v>
      </c>
      <c r="AW32" s="75">
        <v>9</v>
      </c>
      <c r="AX32" s="74">
        <v>5</v>
      </c>
      <c r="AY32" s="74">
        <v>4</v>
      </c>
      <c r="AZ32" s="185">
        <f t="shared" si="4"/>
        <v>0.005956320317670417</v>
      </c>
    </row>
    <row r="33" spans="1:52" ht="15.75" customHeight="1">
      <c r="A33" s="275" t="s">
        <v>69</v>
      </c>
      <c r="B33" s="291">
        <v>33</v>
      </c>
      <c r="C33" s="291">
        <v>1035</v>
      </c>
      <c r="D33" s="349">
        <v>37.971014492753625</v>
      </c>
      <c r="E33" s="350">
        <v>1.5014492753623188</v>
      </c>
      <c r="F33" s="349">
        <v>12.85024154589372</v>
      </c>
      <c r="G33" s="351">
        <v>3.6714975845410627</v>
      </c>
      <c r="H33" s="352">
        <v>0.1932367149758454</v>
      </c>
      <c r="I33" s="353">
        <v>0.001932367149758454</v>
      </c>
      <c r="J33" s="94"/>
      <c r="K33" s="82" t="s">
        <v>101</v>
      </c>
      <c r="L33" s="85">
        <v>33</v>
      </c>
      <c r="M33" s="85">
        <v>1041</v>
      </c>
      <c r="N33" s="218">
        <v>1035</v>
      </c>
      <c r="O33" s="225">
        <v>393</v>
      </c>
      <c r="P33" s="84">
        <v>37.971014492753625</v>
      </c>
      <c r="Q33" s="103">
        <v>1554</v>
      </c>
      <c r="R33" s="85">
        <v>818</v>
      </c>
      <c r="S33" s="85">
        <v>736</v>
      </c>
      <c r="T33" s="110">
        <v>1.5014492753623188</v>
      </c>
      <c r="U33" s="152">
        <f t="shared" si="3"/>
        <v>642</v>
      </c>
      <c r="V33" s="85">
        <v>97</v>
      </c>
      <c r="W33" s="85">
        <v>78</v>
      </c>
      <c r="X33" s="107">
        <v>37</v>
      </c>
      <c r="Y33" s="85">
        <v>48</v>
      </c>
      <c r="Z33" s="85">
        <v>29</v>
      </c>
      <c r="AA33" s="103">
        <v>31</v>
      </c>
      <c r="AB33" s="107">
        <v>16</v>
      </c>
      <c r="AC33" s="106">
        <v>19</v>
      </c>
      <c r="AD33" s="106">
        <v>13</v>
      </c>
      <c r="AE33" s="106">
        <v>10</v>
      </c>
      <c r="AF33" s="106">
        <v>5</v>
      </c>
      <c r="AG33" s="106">
        <v>4</v>
      </c>
      <c r="AH33" s="106">
        <v>3</v>
      </c>
      <c r="AI33" s="106">
        <v>1</v>
      </c>
      <c r="AJ33" s="106">
        <v>2</v>
      </c>
      <c r="AK33" s="106">
        <v>0</v>
      </c>
      <c r="AL33" s="106">
        <v>0</v>
      </c>
      <c r="AM33" s="106">
        <v>0</v>
      </c>
      <c r="AN33" s="106">
        <v>0</v>
      </c>
      <c r="AO33" s="106">
        <v>0</v>
      </c>
      <c r="AP33" s="106">
        <f t="shared" si="0"/>
        <v>133</v>
      </c>
      <c r="AQ33" s="114">
        <f t="shared" si="1"/>
        <v>12.85024154589372</v>
      </c>
      <c r="AR33" s="106">
        <v>38</v>
      </c>
      <c r="AS33" s="164">
        <f t="shared" si="2"/>
        <v>3.6714975845410627</v>
      </c>
      <c r="AT33" s="208">
        <v>215</v>
      </c>
      <c r="AU33" s="74">
        <v>2</v>
      </c>
      <c r="AV33" s="183">
        <f t="shared" si="5"/>
        <v>0.1932367149758454</v>
      </c>
      <c r="AW33" s="75">
        <v>2</v>
      </c>
      <c r="AX33" s="74">
        <v>1</v>
      </c>
      <c r="AY33" s="74">
        <v>1</v>
      </c>
      <c r="AZ33" s="185">
        <f t="shared" si="4"/>
        <v>0.001932367149758454</v>
      </c>
    </row>
    <row r="34" spans="1:52" ht="15.75" customHeight="1">
      <c r="A34" s="275" t="s">
        <v>70</v>
      </c>
      <c r="B34" s="291">
        <v>28</v>
      </c>
      <c r="C34" s="291">
        <v>906</v>
      </c>
      <c r="D34" s="349">
        <v>34.216335540838855</v>
      </c>
      <c r="E34" s="350">
        <v>1.2969094922737308</v>
      </c>
      <c r="F34" s="349">
        <v>9.492273730684326</v>
      </c>
      <c r="G34" s="351">
        <v>2.5386313465783665</v>
      </c>
      <c r="H34" s="352">
        <v>0.11037527593818984</v>
      </c>
      <c r="I34" s="353">
        <v>0.0011037527593818985</v>
      </c>
      <c r="J34" s="94"/>
      <c r="K34" s="82" t="s">
        <v>102</v>
      </c>
      <c r="L34" s="85">
        <v>28</v>
      </c>
      <c r="M34" s="85">
        <v>909</v>
      </c>
      <c r="N34" s="218">
        <v>906</v>
      </c>
      <c r="O34" s="225">
        <v>310</v>
      </c>
      <c r="P34" s="84">
        <v>34.216335540838855</v>
      </c>
      <c r="Q34" s="103">
        <v>1175</v>
      </c>
      <c r="R34" s="85">
        <v>456</v>
      </c>
      <c r="S34" s="85">
        <v>719</v>
      </c>
      <c r="T34" s="110">
        <v>1.2969094922737308</v>
      </c>
      <c r="U34" s="152">
        <f t="shared" si="3"/>
        <v>596</v>
      </c>
      <c r="V34" s="85">
        <v>80</v>
      </c>
      <c r="W34" s="85">
        <v>60</v>
      </c>
      <c r="X34" s="107">
        <v>41</v>
      </c>
      <c r="Y34" s="85">
        <v>43</v>
      </c>
      <c r="Z34" s="85">
        <v>14</v>
      </c>
      <c r="AA34" s="103">
        <v>18</v>
      </c>
      <c r="AB34" s="107">
        <v>13</v>
      </c>
      <c r="AC34" s="106">
        <v>18</v>
      </c>
      <c r="AD34" s="106">
        <v>2</v>
      </c>
      <c r="AE34" s="106">
        <v>8</v>
      </c>
      <c r="AF34" s="106">
        <v>3</v>
      </c>
      <c r="AG34" s="106">
        <v>3</v>
      </c>
      <c r="AH34" s="106">
        <v>3</v>
      </c>
      <c r="AI34" s="106">
        <v>1</v>
      </c>
      <c r="AJ34" s="106">
        <v>1</v>
      </c>
      <c r="AK34" s="106">
        <v>2</v>
      </c>
      <c r="AL34" s="106">
        <v>0</v>
      </c>
      <c r="AM34" s="106">
        <v>0</v>
      </c>
      <c r="AN34" s="106">
        <v>0</v>
      </c>
      <c r="AO34" s="106">
        <v>0</v>
      </c>
      <c r="AP34" s="106">
        <f t="shared" si="0"/>
        <v>86</v>
      </c>
      <c r="AQ34" s="114">
        <f t="shared" si="1"/>
        <v>9.492273730684326</v>
      </c>
      <c r="AR34" s="106">
        <v>23</v>
      </c>
      <c r="AS34" s="164">
        <f t="shared" si="2"/>
        <v>2.5386313465783665</v>
      </c>
      <c r="AT34" s="208">
        <v>181</v>
      </c>
      <c r="AU34" s="74">
        <v>1</v>
      </c>
      <c r="AV34" s="183">
        <f t="shared" si="5"/>
        <v>0.11037527593818984</v>
      </c>
      <c r="AW34" s="75">
        <v>1</v>
      </c>
      <c r="AX34" s="74">
        <v>0</v>
      </c>
      <c r="AY34" s="74">
        <v>1</v>
      </c>
      <c r="AZ34" s="185">
        <f t="shared" si="4"/>
        <v>0.0011037527593818985</v>
      </c>
    </row>
    <row r="35" spans="1:52" ht="15.75" customHeight="1">
      <c r="A35" s="275" t="s">
        <v>71</v>
      </c>
      <c r="B35" s="291">
        <v>14</v>
      </c>
      <c r="C35" s="291">
        <v>504</v>
      </c>
      <c r="D35" s="349">
        <v>34.72222222222222</v>
      </c>
      <c r="E35" s="350">
        <v>1.4781746031746033</v>
      </c>
      <c r="F35" s="349">
        <v>13.690476190476192</v>
      </c>
      <c r="G35" s="351">
        <v>3.1746031746031744</v>
      </c>
      <c r="H35" s="352">
        <v>0.1984126984126984</v>
      </c>
      <c r="I35" s="353">
        <v>0.001984126984126984</v>
      </c>
      <c r="J35" s="94"/>
      <c r="K35" s="82" t="s">
        <v>103</v>
      </c>
      <c r="L35" s="85">
        <v>14</v>
      </c>
      <c r="M35" s="85">
        <v>506</v>
      </c>
      <c r="N35" s="218">
        <v>504</v>
      </c>
      <c r="O35" s="225">
        <v>175</v>
      </c>
      <c r="P35" s="84">
        <v>34.72222222222222</v>
      </c>
      <c r="Q35" s="103">
        <v>745</v>
      </c>
      <c r="R35" s="85">
        <v>366</v>
      </c>
      <c r="S35" s="85">
        <v>379</v>
      </c>
      <c r="T35" s="110">
        <v>1.4781746031746033</v>
      </c>
      <c r="U35" s="152">
        <f t="shared" si="3"/>
        <v>329</v>
      </c>
      <c r="V35" s="85">
        <v>33</v>
      </c>
      <c r="W35" s="85">
        <v>32</v>
      </c>
      <c r="X35" s="107">
        <v>19</v>
      </c>
      <c r="Y35" s="85">
        <v>22</v>
      </c>
      <c r="Z35" s="85">
        <v>15</v>
      </c>
      <c r="AA35" s="103">
        <v>16</v>
      </c>
      <c r="AB35" s="107">
        <v>10</v>
      </c>
      <c r="AC35" s="106">
        <v>12</v>
      </c>
      <c r="AD35" s="106">
        <v>6</v>
      </c>
      <c r="AE35" s="106">
        <v>4</v>
      </c>
      <c r="AF35" s="106">
        <v>3</v>
      </c>
      <c r="AG35" s="106">
        <v>2</v>
      </c>
      <c r="AH35" s="106">
        <v>0</v>
      </c>
      <c r="AI35" s="106">
        <v>0</v>
      </c>
      <c r="AJ35" s="106">
        <v>1</v>
      </c>
      <c r="AK35" s="106">
        <v>0</v>
      </c>
      <c r="AL35" s="106">
        <v>0</v>
      </c>
      <c r="AM35" s="106">
        <v>0</v>
      </c>
      <c r="AN35" s="106">
        <v>0</v>
      </c>
      <c r="AO35" s="106">
        <v>0</v>
      </c>
      <c r="AP35" s="106">
        <f t="shared" si="0"/>
        <v>69</v>
      </c>
      <c r="AQ35" s="114">
        <f t="shared" si="1"/>
        <v>13.690476190476192</v>
      </c>
      <c r="AR35" s="106">
        <v>16</v>
      </c>
      <c r="AS35" s="164">
        <f t="shared" si="2"/>
        <v>3.1746031746031744</v>
      </c>
      <c r="AT35" s="208">
        <v>116</v>
      </c>
      <c r="AU35" s="74">
        <v>1</v>
      </c>
      <c r="AV35" s="183">
        <f t="shared" si="5"/>
        <v>0.1984126984126984</v>
      </c>
      <c r="AW35" s="75">
        <v>1</v>
      </c>
      <c r="AX35" s="74">
        <v>0</v>
      </c>
      <c r="AY35" s="74">
        <v>1</v>
      </c>
      <c r="AZ35" s="185">
        <f t="shared" si="4"/>
        <v>0.001984126984126984</v>
      </c>
    </row>
    <row r="36" spans="1:52" ht="15.75" customHeight="1">
      <c r="A36" s="275" t="s">
        <v>49</v>
      </c>
      <c r="B36" s="291">
        <v>9</v>
      </c>
      <c r="C36" s="291">
        <v>247</v>
      </c>
      <c r="D36" s="349">
        <v>40.89068825910931</v>
      </c>
      <c r="E36" s="350">
        <v>1.4777327935222673</v>
      </c>
      <c r="F36" s="349">
        <v>10.526315789473683</v>
      </c>
      <c r="G36" s="351">
        <v>2.834008097165992</v>
      </c>
      <c r="H36" s="352">
        <v>0</v>
      </c>
      <c r="I36" s="353">
        <v>0</v>
      </c>
      <c r="J36" s="94"/>
      <c r="K36" s="82" t="s">
        <v>104</v>
      </c>
      <c r="L36" s="85">
        <v>9</v>
      </c>
      <c r="M36" s="85">
        <v>248</v>
      </c>
      <c r="N36" s="218">
        <v>247</v>
      </c>
      <c r="O36" s="225">
        <v>101</v>
      </c>
      <c r="P36" s="84">
        <v>40.89068825910931</v>
      </c>
      <c r="Q36" s="103">
        <v>365</v>
      </c>
      <c r="R36" s="85">
        <v>189</v>
      </c>
      <c r="S36" s="85">
        <v>176</v>
      </c>
      <c r="T36" s="110">
        <v>1.4777327935222673</v>
      </c>
      <c r="U36" s="152">
        <f t="shared" si="3"/>
        <v>146</v>
      </c>
      <c r="V36" s="85">
        <v>24</v>
      </c>
      <c r="W36" s="85">
        <v>28</v>
      </c>
      <c r="X36" s="107">
        <v>11</v>
      </c>
      <c r="Y36" s="85">
        <v>12</v>
      </c>
      <c r="Z36" s="85">
        <v>6</v>
      </c>
      <c r="AA36" s="103">
        <v>6</v>
      </c>
      <c r="AB36" s="107">
        <v>5</v>
      </c>
      <c r="AC36" s="106">
        <v>2</v>
      </c>
      <c r="AD36" s="106">
        <v>2</v>
      </c>
      <c r="AE36" s="106">
        <v>0</v>
      </c>
      <c r="AF36" s="106">
        <v>1</v>
      </c>
      <c r="AG36" s="106">
        <v>0</v>
      </c>
      <c r="AH36" s="106">
        <v>0</v>
      </c>
      <c r="AI36" s="106">
        <v>2</v>
      </c>
      <c r="AJ36" s="106">
        <v>2</v>
      </c>
      <c r="AK36" s="106">
        <v>0</v>
      </c>
      <c r="AL36" s="106">
        <v>0</v>
      </c>
      <c r="AM36" s="106">
        <v>0</v>
      </c>
      <c r="AN36" s="106">
        <v>0</v>
      </c>
      <c r="AO36" s="106">
        <v>0</v>
      </c>
      <c r="AP36" s="106">
        <f t="shared" si="0"/>
        <v>26</v>
      </c>
      <c r="AQ36" s="114">
        <f t="shared" si="1"/>
        <v>10.526315789473683</v>
      </c>
      <c r="AR36" s="106">
        <v>7</v>
      </c>
      <c r="AS36" s="164">
        <f t="shared" si="2"/>
        <v>2.834008097165992</v>
      </c>
      <c r="AT36" s="208">
        <v>63</v>
      </c>
      <c r="AU36" s="74">
        <v>0</v>
      </c>
      <c r="AV36" s="183">
        <f t="shared" si="5"/>
        <v>0</v>
      </c>
      <c r="AW36" s="75">
        <v>0</v>
      </c>
      <c r="AX36" s="74">
        <v>0</v>
      </c>
      <c r="AY36" s="74">
        <v>0</v>
      </c>
      <c r="AZ36" s="185">
        <f t="shared" si="4"/>
        <v>0</v>
      </c>
    </row>
    <row r="37" spans="1:52" ht="15.75" customHeight="1">
      <c r="A37" s="275" t="s">
        <v>50</v>
      </c>
      <c r="B37" s="291">
        <v>16</v>
      </c>
      <c r="C37" s="291">
        <v>426</v>
      </c>
      <c r="D37" s="349">
        <v>33.098591549295776</v>
      </c>
      <c r="E37" s="350">
        <v>1.244131455399061</v>
      </c>
      <c r="F37" s="349">
        <v>9.624413145539906</v>
      </c>
      <c r="G37" s="351">
        <v>3.051643192488263</v>
      </c>
      <c r="H37" s="352">
        <v>0</v>
      </c>
      <c r="I37" s="353">
        <v>0</v>
      </c>
      <c r="J37" s="94"/>
      <c r="K37" s="82" t="s">
        <v>105</v>
      </c>
      <c r="L37" s="85">
        <v>16</v>
      </c>
      <c r="M37" s="85">
        <v>428</v>
      </c>
      <c r="N37" s="218">
        <v>426</v>
      </c>
      <c r="O37" s="225">
        <v>141</v>
      </c>
      <c r="P37" s="84">
        <v>33.098591549295776</v>
      </c>
      <c r="Q37" s="103">
        <v>530</v>
      </c>
      <c r="R37" s="85">
        <v>202</v>
      </c>
      <c r="S37" s="85">
        <v>328</v>
      </c>
      <c r="T37" s="110">
        <v>1.244131455399061</v>
      </c>
      <c r="U37" s="152">
        <f t="shared" si="3"/>
        <v>285</v>
      </c>
      <c r="V37" s="85">
        <v>40</v>
      </c>
      <c r="W37" s="85">
        <v>28</v>
      </c>
      <c r="X37" s="107">
        <v>18</v>
      </c>
      <c r="Y37" s="85">
        <v>14</v>
      </c>
      <c r="Z37" s="85">
        <v>10</v>
      </c>
      <c r="AA37" s="103">
        <v>5</v>
      </c>
      <c r="AB37" s="107">
        <v>6</v>
      </c>
      <c r="AC37" s="106">
        <v>7</v>
      </c>
      <c r="AD37" s="106">
        <v>3</v>
      </c>
      <c r="AE37" s="106">
        <v>3</v>
      </c>
      <c r="AF37" s="106">
        <v>3</v>
      </c>
      <c r="AG37" s="106">
        <v>3</v>
      </c>
      <c r="AH37" s="106">
        <v>0</v>
      </c>
      <c r="AI37" s="106">
        <v>0</v>
      </c>
      <c r="AJ37" s="106">
        <v>0</v>
      </c>
      <c r="AK37" s="106">
        <v>0</v>
      </c>
      <c r="AL37" s="106">
        <v>0</v>
      </c>
      <c r="AM37" s="106">
        <v>0</v>
      </c>
      <c r="AN37" s="106">
        <v>0</v>
      </c>
      <c r="AO37" s="106">
        <v>1</v>
      </c>
      <c r="AP37" s="106">
        <f t="shared" si="0"/>
        <v>41</v>
      </c>
      <c r="AQ37" s="114">
        <f t="shared" si="1"/>
        <v>9.624413145539906</v>
      </c>
      <c r="AR37" s="106">
        <v>13</v>
      </c>
      <c r="AS37" s="164">
        <f t="shared" si="2"/>
        <v>3.051643192488263</v>
      </c>
      <c r="AT37" s="208">
        <v>113</v>
      </c>
      <c r="AU37" s="74">
        <v>0</v>
      </c>
      <c r="AV37" s="183">
        <f t="shared" si="5"/>
        <v>0</v>
      </c>
      <c r="AW37" s="75">
        <v>0</v>
      </c>
      <c r="AX37" s="74">
        <v>0</v>
      </c>
      <c r="AY37" s="74">
        <v>0</v>
      </c>
      <c r="AZ37" s="185">
        <f t="shared" si="4"/>
        <v>0</v>
      </c>
    </row>
    <row r="38" spans="1:52" ht="15.75" customHeight="1" thickBot="1">
      <c r="A38" s="276" t="s">
        <v>72</v>
      </c>
      <c r="B38" s="292">
        <v>8</v>
      </c>
      <c r="C38" s="292">
        <v>127</v>
      </c>
      <c r="D38" s="354">
        <v>34.645669291338585</v>
      </c>
      <c r="E38" s="355">
        <v>1.5748031496062993</v>
      </c>
      <c r="F38" s="354">
        <v>14.173228346456693</v>
      </c>
      <c r="G38" s="356">
        <v>5.511811023622047</v>
      </c>
      <c r="H38" s="357">
        <v>0.7874015748031495</v>
      </c>
      <c r="I38" s="358">
        <v>0.007874015748031496</v>
      </c>
      <c r="J38" s="94"/>
      <c r="K38" s="82" t="s">
        <v>106</v>
      </c>
      <c r="L38" s="85">
        <v>8</v>
      </c>
      <c r="M38" s="85">
        <v>129</v>
      </c>
      <c r="N38" s="218">
        <v>127</v>
      </c>
      <c r="O38" s="225">
        <v>44</v>
      </c>
      <c r="P38" s="84">
        <v>34.645669291338585</v>
      </c>
      <c r="Q38" s="103">
        <v>200</v>
      </c>
      <c r="R38" s="85">
        <v>116</v>
      </c>
      <c r="S38" s="85">
        <v>84</v>
      </c>
      <c r="T38" s="110">
        <v>1.5748031496062993</v>
      </c>
      <c r="U38" s="152">
        <f t="shared" si="3"/>
        <v>83</v>
      </c>
      <c r="V38" s="85">
        <v>7</v>
      </c>
      <c r="W38" s="85">
        <v>11</v>
      </c>
      <c r="X38" s="107">
        <v>6</v>
      </c>
      <c r="Y38" s="85">
        <v>2</v>
      </c>
      <c r="Z38" s="85">
        <v>1</v>
      </c>
      <c r="AA38" s="103">
        <v>6</v>
      </c>
      <c r="AB38" s="107">
        <v>3</v>
      </c>
      <c r="AC38" s="106">
        <v>1</v>
      </c>
      <c r="AD38" s="106">
        <v>1</v>
      </c>
      <c r="AE38" s="106">
        <v>3</v>
      </c>
      <c r="AF38" s="106">
        <v>0</v>
      </c>
      <c r="AG38" s="106">
        <v>3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6">
        <v>0</v>
      </c>
      <c r="AN38" s="106">
        <v>0</v>
      </c>
      <c r="AO38" s="106">
        <v>0</v>
      </c>
      <c r="AP38" s="106">
        <f t="shared" si="0"/>
        <v>18</v>
      </c>
      <c r="AQ38" s="114">
        <f t="shared" si="1"/>
        <v>14.173228346456693</v>
      </c>
      <c r="AR38" s="106">
        <v>7</v>
      </c>
      <c r="AS38" s="164">
        <f t="shared" si="2"/>
        <v>5.511811023622047</v>
      </c>
      <c r="AT38" s="208">
        <v>31</v>
      </c>
      <c r="AU38" s="74">
        <v>1</v>
      </c>
      <c r="AV38" s="183">
        <f t="shared" si="5"/>
        <v>0.7874015748031495</v>
      </c>
      <c r="AW38" s="75">
        <v>1</v>
      </c>
      <c r="AX38" s="74">
        <v>0</v>
      </c>
      <c r="AY38" s="74">
        <v>1</v>
      </c>
      <c r="AZ38" s="185">
        <f t="shared" si="4"/>
        <v>0.007874015748031496</v>
      </c>
    </row>
    <row r="39" spans="1:52" ht="15.75" customHeight="1" thickTop="1">
      <c r="A39" s="277" t="s">
        <v>35</v>
      </c>
      <c r="B39" s="293">
        <v>168</v>
      </c>
      <c r="C39" s="293">
        <v>5586</v>
      </c>
      <c r="D39" s="359">
        <v>33.74507697815968</v>
      </c>
      <c r="E39" s="360">
        <v>1.4092373791621913</v>
      </c>
      <c r="F39" s="359">
        <v>11.761546723952739</v>
      </c>
      <c r="G39" s="361">
        <v>3.419262441818833</v>
      </c>
      <c r="H39" s="362">
        <v>0.1432151808091658</v>
      </c>
      <c r="I39" s="363">
        <v>0.004117436448263516</v>
      </c>
      <c r="J39" s="94"/>
      <c r="K39" s="119" t="s">
        <v>35</v>
      </c>
      <c r="L39" s="120">
        <v>168</v>
      </c>
      <c r="M39" s="120">
        <v>5626</v>
      </c>
      <c r="N39" s="219">
        <v>5586</v>
      </c>
      <c r="O39" s="203">
        <v>1885</v>
      </c>
      <c r="P39" s="122">
        <v>33.74507697815968</v>
      </c>
      <c r="Q39" s="123">
        <v>7872</v>
      </c>
      <c r="R39" s="121">
        <v>3303</v>
      </c>
      <c r="S39" s="121">
        <v>4569</v>
      </c>
      <c r="T39" s="124">
        <v>1.4092373791621913</v>
      </c>
      <c r="U39" s="153">
        <f t="shared" si="3"/>
        <v>3701</v>
      </c>
      <c r="V39" s="121">
        <v>415</v>
      </c>
      <c r="W39" s="121">
        <v>387</v>
      </c>
      <c r="X39" s="125">
        <v>201</v>
      </c>
      <c r="Y39" s="121">
        <v>225</v>
      </c>
      <c r="Z39" s="121">
        <v>120</v>
      </c>
      <c r="AA39" s="123">
        <v>134</v>
      </c>
      <c r="AB39" s="125">
        <v>77</v>
      </c>
      <c r="AC39" s="120">
        <v>135</v>
      </c>
      <c r="AD39" s="120">
        <v>56</v>
      </c>
      <c r="AE39" s="120">
        <v>40</v>
      </c>
      <c r="AF39" s="120">
        <v>23</v>
      </c>
      <c r="AG39" s="120">
        <v>17</v>
      </c>
      <c r="AH39" s="120">
        <v>21</v>
      </c>
      <c r="AI39" s="120">
        <v>15</v>
      </c>
      <c r="AJ39" s="120">
        <v>6</v>
      </c>
      <c r="AK39" s="120">
        <v>6</v>
      </c>
      <c r="AL39" s="120">
        <v>2</v>
      </c>
      <c r="AM39" s="120">
        <v>3</v>
      </c>
      <c r="AN39" s="120">
        <v>1</v>
      </c>
      <c r="AO39" s="120">
        <v>1</v>
      </c>
      <c r="AP39" s="120">
        <f t="shared" si="0"/>
        <v>657</v>
      </c>
      <c r="AQ39" s="126">
        <f t="shared" si="1"/>
        <v>11.761546723952739</v>
      </c>
      <c r="AR39" s="120">
        <v>191</v>
      </c>
      <c r="AS39" s="165">
        <f t="shared" si="2"/>
        <v>3.419262441818833</v>
      </c>
      <c r="AT39" s="209">
        <v>1319</v>
      </c>
      <c r="AU39" s="121">
        <v>8</v>
      </c>
      <c r="AV39" s="186">
        <f t="shared" si="5"/>
        <v>0.1432151808091658</v>
      </c>
      <c r="AW39" s="123">
        <v>23</v>
      </c>
      <c r="AX39" s="121">
        <v>17</v>
      </c>
      <c r="AY39" s="121">
        <v>6</v>
      </c>
      <c r="AZ39" s="187">
        <f t="shared" si="4"/>
        <v>0.004117436448263516</v>
      </c>
    </row>
    <row r="40" spans="1:52" ht="15.75" customHeight="1" thickBot="1">
      <c r="A40" s="278" t="s">
        <v>36</v>
      </c>
      <c r="B40" s="294">
        <v>206</v>
      </c>
      <c r="C40" s="294">
        <v>6679</v>
      </c>
      <c r="D40" s="364">
        <v>32.010780056894745</v>
      </c>
      <c r="E40" s="365">
        <v>1.270549483455607</v>
      </c>
      <c r="F40" s="364">
        <v>10.285970953735589</v>
      </c>
      <c r="G40" s="366">
        <v>3.114238658481809</v>
      </c>
      <c r="H40" s="367">
        <v>0.20961221739781402</v>
      </c>
      <c r="I40" s="368">
        <v>0.0028447372361131906</v>
      </c>
      <c r="J40" s="94"/>
      <c r="K40" s="127" t="s">
        <v>36</v>
      </c>
      <c r="L40" s="128">
        <v>206</v>
      </c>
      <c r="M40" s="128">
        <v>6746</v>
      </c>
      <c r="N40" s="220">
        <v>6679</v>
      </c>
      <c r="O40" s="226">
        <v>2138</v>
      </c>
      <c r="P40" s="130">
        <v>32.010780056894745</v>
      </c>
      <c r="Q40" s="131">
        <v>8486</v>
      </c>
      <c r="R40" s="129">
        <v>4661</v>
      </c>
      <c r="S40" s="129">
        <v>3861</v>
      </c>
      <c r="T40" s="132">
        <v>1.270549483455607</v>
      </c>
      <c r="U40" s="154">
        <f t="shared" si="3"/>
        <v>4541</v>
      </c>
      <c r="V40" s="128">
        <v>486</v>
      </c>
      <c r="W40" s="128">
        <v>487</v>
      </c>
      <c r="X40" s="133">
        <v>235</v>
      </c>
      <c r="Y40" s="128">
        <v>243</v>
      </c>
      <c r="Z40" s="128">
        <v>156</v>
      </c>
      <c r="AA40" s="128">
        <v>134</v>
      </c>
      <c r="AB40" s="133">
        <v>83</v>
      </c>
      <c r="AC40" s="128">
        <v>106</v>
      </c>
      <c r="AD40" s="128">
        <v>60</v>
      </c>
      <c r="AE40" s="128">
        <v>46</v>
      </c>
      <c r="AF40" s="128">
        <v>30</v>
      </c>
      <c r="AG40" s="128">
        <v>19</v>
      </c>
      <c r="AH40" s="128">
        <v>14</v>
      </c>
      <c r="AI40" s="128">
        <v>17</v>
      </c>
      <c r="AJ40" s="128">
        <v>9</v>
      </c>
      <c r="AK40" s="128">
        <v>4</v>
      </c>
      <c r="AL40" s="128">
        <v>4</v>
      </c>
      <c r="AM40" s="128">
        <v>4</v>
      </c>
      <c r="AN40" s="128">
        <v>1</v>
      </c>
      <c r="AO40" s="128">
        <v>0</v>
      </c>
      <c r="AP40" s="128">
        <f t="shared" si="0"/>
        <v>687</v>
      </c>
      <c r="AQ40" s="134">
        <f t="shared" si="1"/>
        <v>10.285970953735589</v>
      </c>
      <c r="AR40" s="128">
        <v>208</v>
      </c>
      <c r="AS40" s="166">
        <f t="shared" si="2"/>
        <v>3.114238658481809</v>
      </c>
      <c r="AT40" s="210">
        <v>1369</v>
      </c>
      <c r="AU40" s="128">
        <v>14</v>
      </c>
      <c r="AV40" s="188">
        <f t="shared" si="5"/>
        <v>0.20961221739781402</v>
      </c>
      <c r="AW40" s="128">
        <v>19</v>
      </c>
      <c r="AX40" s="128">
        <v>11</v>
      </c>
      <c r="AY40" s="128">
        <v>8</v>
      </c>
      <c r="AZ40" s="189">
        <f t="shared" si="4"/>
        <v>0.0028447372361131906</v>
      </c>
    </row>
    <row r="41" spans="1:52" ht="15.75" customHeight="1" thickBot="1" thickTop="1">
      <c r="A41" s="279" t="s">
        <v>73</v>
      </c>
      <c r="B41" s="295">
        <v>989</v>
      </c>
      <c r="C41" s="295">
        <v>30735</v>
      </c>
      <c r="D41" s="369">
        <v>34.16951358386205</v>
      </c>
      <c r="E41" s="370">
        <v>1.392321457621604</v>
      </c>
      <c r="F41" s="369">
        <v>11.43647307629738</v>
      </c>
      <c r="G41" s="371">
        <v>3.448836830974459</v>
      </c>
      <c r="H41" s="372">
        <v>0.20823165771921265</v>
      </c>
      <c r="I41" s="373">
        <v>0.003156011062306816</v>
      </c>
      <c r="J41" s="94"/>
      <c r="K41" s="83" t="s">
        <v>125</v>
      </c>
      <c r="L41" s="108">
        <v>989</v>
      </c>
      <c r="M41" s="109">
        <v>31022</v>
      </c>
      <c r="N41" s="221">
        <v>30735</v>
      </c>
      <c r="O41" s="227">
        <v>10502</v>
      </c>
      <c r="P41" s="86">
        <v>34.16951358386205</v>
      </c>
      <c r="Q41" s="109">
        <v>42793</v>
      </c>
      <c r="R41" s="109">
        <v>21468</v>
      </c>
      <c r="S41" s="109">
        <v>21361</v>
      </c>
      <c r="T41" s="86">
        <v>1.392321457621604</v>
      </c>
      <c r="U41" s="155">
        <f t="shared" si="3"/>
        <v>20233</v>
      </c>
      <c r="V41" s="108">
        <v>2337</v>
      </c>
      <c r="W41" s="108">
        <v>2228</v>
      </c>
      <c r="X41" s="108">
        <v>1190</v>
      </c>
      <c r="Y41" s="108">
        <v>1232</v>
      </c>
      <c r="Z41" s="108">
        <v>739</v>
      </c>
      <c r="AA41" s="108">
        <v>692</v>
      </c>
      <c r="AB41" s="108">
        <v>454</v>
      </c>
      <c r="AC41" s="108">
        <v>570</v>
      </c>
      <c r="AD41" s="108">
        <v>292</v>
      </c>
      <c r="AE41" s="108">
        <v>245</v>
      </c>
      <c r="AF41" s="108">
        <v>142</v>
      </c>
      <c r="AG41" s="108">
        <v>104</v>
      </c>
      <c r="AH41" s="108">
        <v>91</v>
      </c>
      <c r="AI41" s="108">
        <v>86</v>
      </c>
      <c r="AJ41" s="108">
        <v>40</v>
      </c>
      <c r="AK41" s="108">
        <v>24</v>
      </c>
      <c r="AL41" s="108">
        <v>9</v>
      </c>
      <c r="AM41" s="108">
        <v>15</v>
      </c>
      <c r="AN41" s="108">
        <v>5</v>
      </c>
      <c r="AO41" s="108">
        <v>7</v>
      </c>
      <c r="AP41" s="108">
        <f t="shared" si="0"/>
        <v>3515</v>
      </c>
      <c r="AQ41" s="115">
        <f t="shared" si="1"/>
        <v>11.43647307629738</v>
      </c>
      <c r="AR41" s="108">
        <v>1060</v>
      </c>
      <c r="AS41" s="167">
        <f t="shared" si="2"/>
        <v>3.448836830974459</v>
      </c>
      <c r="AT41" s="211">
        <f aca="true" t="shared" si="6" ref="AT41:AY41">SUM(AT6:AT40)</f>
        <v>6899</v>
      </c>
      <c r="AU41" s="108">
        <f t="shared" si="6"/>
        <v>64</v>
      </c>
      <c r="AV41" s="115">
        <f>AU41/N41*100</f>
        <v>0.20823165771921265</v>
      </c>
      <c r="AW41" s="108">
        <f>SUM(AW6:AW40)</f>
        <v>97</v>
      </c>
      <c r="AX41" s="108">
        <f t="shared" si="6"/>
        <v>58</v>
      </c>
      <c r="AY41" s="108">
        <f t="shared" si="6"/>
        <v>39</v>
      </c>
      <c r="AZ41" s="190">
        <f t="shared" si="4"/>
        <v>0.003156011062306816</v>
      </c>
    </row>
    <row r="42" spans="1:53" s="95" customFormat="1" ht="19.5" customHeight="1" thickBot="1">
      <c r="A42" s="296" t="s">
        <v>186</v>
      </c>
      <c r="B42" s="374"/>
      <c r="C42" s="374"/>
      <c r="D42" s="375"/>
      <c r="E42" s="376"/>
      <c r="F42" s="375"/>
      <c r="G42" s="375"/>
      <c r="H42" s="375"/>
      <c r="I42" s="375"/>
      <c r="K42" s="77"/>
      <c r="L42" s="77"/>
      <c r="M42" s="77"/>
      <c r="N42" s="77"/>
      <c r="O42" s="77"/>
      <c r="P42" s="104"/>
      <c r="Q42" s="77"/>
      <c r="R42" s="77"/>
      <c r="S42" s="77"/>
      <c r="T42" s="234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10"/>
      <c r="AU42" s="10"/>
      <c r="AV42" s="10"/>
      <c r="AW42" s="10"/>
      <c r="AX42" s="10"/>
      <c r="AY42" s="10"/>
      <c r="AZ42" s="10"/>
      <c r="BA42" s="10"/>
    </row>
    <row r="43" spans="1:52" ht="15.75" customHeight="1">
      <c r="A43" s="298" t="s">
        <v>126</v>
      </c>
      <c r="B43" s="377">
        <v>19</v>
      </c>
      <c r="C43" s="377">
        <v>370</v>
      </c>
      <c r="D43" s="304">
        <v>40</v>
      </c>
      <c r="E43" s="378">
        <v>1.827027027027027</v>
      </c>
      <c r="F43" s="304">
        <v>16.216216216216218</v>
      </c>
      <c r="G43" s="304">
        <v>5.675675675675676</v>
      </c>
      <c r="H43" s="379">
        <v>1.0810810810810811</v>
      </c>
      <c r="I43" s="380">
        <v>0.016216216216216217</v>
      </c>
      <c r="K43" s="102" t="s">
        <v>143</v>
      </c>
      <c r="L43" s="102" t="s">
        <v>74</v>
      </c>
      <c r="M43" s="55" t="s">
        <v>156</v>
      </c>
      <c r="N43" s="156" t="s">
        <v>122</v>
      </c>
      <c r="O43" s="230" t="s">
        <v>98</v>
      </c>
      <c r="P43" s="105" t="s">
        <v>61</v>
      </c>
      <c r="Q43" s="49" t="s">
        <v>140</v>
      </c>
      <c r="R43" s="98" t="s">
        <v>137</v>
      </c>
      <c r="S43" s="99" t="s">
        <v>138</v>
      </c>
      <c r="T43" s="235" t="s">
        <v>141</v>
      </c>
      <c r="U43" s="101"/>
      <c r="V43" s="98" t="s">
        <v>15</v>
      </c>
      <c r="W43" s="98" t="s">
        <v>16</v>
      </c>
      <c r="X43" s="98" t="s">
        <v>17</v>
      </c>
      <c r="Y43" s="98" t="s">
        <v>18</v>
      </c>
      <c r="Z43" s="98" t="s">
        <v>19</v>
      </c>
      <c r="AA43" s="98" t="s">
        <v>20</v>
      </c>
      <c r="AB43" s="98" t="s">
        <v>21</v>
      </c>
      <c r="AC43" s="98" t="s">
        <v>22</v>
      </c>
      <c r="AD43" s="98" t="s">
        <v>23</v>
      </c>
      <c r="AE43" s="98" t="s">
        <v>139</v>
      </c>
      <c r="AF43" s="98" t="s">
        <v>24</v>
      </c>
      <c r="AG43" s="98" t="s">
        <v>25</v>
      </c>
      <c r="AH43" s="98" t="s">
        <v>26</v>
      </c>
      <c r="AI43" s="98" t="s">
        <v>27</v>
      </c>
      <c r="AJ43" s="98" t="s">
        <v>28</v>
      </c>
      <c r="AK43" s="98" t="s">
        <v>29</v>
      </c>
      <c r="AL43" s="98" t="s">
        <v>30</v>
      </c>
      <c r="AM43" s="98" t="s">
        <v>31</v>
      </c>
      <c r="AN43" s="98" t="s">
        <v>32</v>
      </c>
      <c r="AO43" s="98" t="s">
        <v>33</v>
      </c>
      <c r="AP43" s="101" t="s">
        <v>62</v>
      </c>
      <c r="AQ43" s="100" t="s">
        <v>123</v>
      </c>
      <c r="AR43" s="101" t="s">
        <v>63</v>
      </c>
      <c r="AS43" s="170" t="s">
        <v>124</v>
      </c>
      <c r="AT43" s="212" t="s">
        <v>158</v>
      </c>
      <c r="AU43" s="191" t="s">
        <v>98</v>
      </c>
      <c r="AV43" s="192" t="s">
        <v>61</v>
      </c>
      <c r="AW43" s="193" t="s">
        <v>99</v>
      </c>
      <c r="AX43" s="191" t="s">
        <v>159</v>
      </c>
      <c r="AY43" s="191" t="s">
        <v>160</v>
      </c>
      <c r="AZ43" s="192" t="s">
        <v>161</v>
      </c>
    </row>
    <row r="44" spans="1:52" ht="15.75" customHeight="1">
      <c r="A44" s="299" t="s">
        <v>127</v>
      </c>
      <c r="B44" s="381">
        <v>37</v>
      </c>
      <c r="C44" s="381">
        <v>564</v>
      </c>
      <c r="D44" s="382">
        <v>35.46099290780142</v>
      </c>
      <c r="E44" s="383">
        <v>1.5106382978723405</v>
      </c>
      <c r="F44" s="382">
        <v>12.588652482269502</v>
      </c>
      <c r="G44" s="382">
        <v>4.432624113475177</v>
      </c>
      <c r="H44" s="384">
        <v>0.8865248226950355</v>
      </c>
      <c r="I44" s="353">
        <v>0.012411347517730497</v>
      </c>
      <c r="K44" s="158" t="s">
        <v>126</v>
      </c>
      <c r="L44" s="106">
        <v>19</v>
      </c>
      <c r="M44" s="106">
        <v>378</v>
      </c>
      <c r="N44" s="217">
        <v>370</v>
      </c>
      <c r="O44" s="232">
        <v>148</v>
      </c>
      <c r="P44" s="112">
        <f aca="true" t="shared" si="7" ref="P44:P53">O44/N44*100</f>
        <v>40</v>
      </c>
      <c r="Q44" s="113">
        <v>676</v>
      </c>
      <c r="R44" s="111">
        <v>384</v>
      </c>
      <c r="S44" s="111">
        <v>292</v>
      </c>
      <c r="T44" s="236">
        <f aca="true" t="shared" si="8" ref="T44:T53">Q44/N44</f>
        <v>1.827027027027027</v>
      </c>
      <c r="U44" s="113">
        <f aca="true" t="shared" si="9" ref="U44:U53">N44-O44</f>
        <v>222</v>
      </c>
      <c r="V44" s="111">
        <v>26</v>
      </c>
      <c r="W44" s="111">
        <v>26</v>
      </c>
      <c r="X44" s="111">
        <v>18</v>
      </c>
      <c r="Y44" s="111">
        <v>18</v>
      </c>
      <c r="Z44" s="111">
        <v>18</v>
      </c>
      <c r="AA44" s="111">
        <v>5</v>
      </c>
      <c r="AB44" s="85">
        <v>9</v>
      </c>
      <c r="AC44" s="85">
        <v>7</v>
      </c>
      <c r="AD44" s="85">
        <v>5</v>
      </c>
      <c r="AE44" s="85">
        <v>5</v>
      </c>
      <c r="AF44" s="85">
        <v>4</v>
      </c>
      <c r="AG44" s="85">
        <v>3</v>
      </c>
      <c r="AH44" s="85">
        <v>0</v>
      </c>
      <c r="AI44" s="85">
        <v>3</v>
      </c>
      <c r="AJ44" s="85">
        <v>0</v>
      </c>
      <c r="AK44" s="85">
        <v>1</v>
      </c>
      <c r="AL44" s="85">
        <v>0</v>
      </c>
      <c r="AM44" s="85">
        <v>0</v>
      </c>
      <c r="AN44" s="85">
        <v>0</v>
      </c>
      <c r="AO44" s="85">
        <v>0</v>
      </c>
      <c r="AP44" s="103">
        <v>60</v>
      </c>
      <c r="AQ44" s="118">
        <f aca="true" t="shared" si="10" ref="AQ44:AQ53">AP44/N44*100</f>
        <v>16.216216216216218</v>
      </c>
      <c r="AR44" s="103">
        <v>21</v>
      </c>
      <c r="AS44" s="164">
        <f aca="true" t="shared" si="11" ref="AS44:AS53">AR44/N44*100</f>
        <v>5.675675675675676</v>
      </c>
      <c r="AT44" s="208">
        <v>119</v>
      </c>
      <c r="AU44" s="74">
        <v>4</v>
      </c>
      <c r="AV44" s="185">
        <f>AU44/N44*100</f>
        <v>1.0810810810810811</v>
      </c>
      <c r="AW44" s="75">
        <v>6</v>
      </c>
      <c r="AX44" s="74">
        <v>6</v>
      </c>
      <c r="AY44" s="74">
        <v>0</v>
      </c>
      <c r="AZ44" s="194">
        <f>AW44/N44</f>
        <v>0.016216216216216217</v>
      </c>
    </row>
    <row r="45" spans="1:52" ht="15.75" customHeight="1">
      <c r="A45" s="300" t="s">
        <v>128</v>
      </c>
      <c r="B45" s="381">
        <v>160</v>
      </c>
      <c r="C45" s="381">
        <v>4447</v>
      </c>
      <c r="D45" s="382">
        <v>35.46210928715988</v>
      </c>
      <c r="E45" s="383">
        <v>1.4483921744996626</v>
      </c>
      <c r="F45" s="382">
        <v>12.098043624915674</v>
      </c>
      <c r="G45" s="382">
        <v>3.5979311895659998</v>
      </c>
      <c r="H45" s="384">
        <v>0.15740948954351247</v>
      </c>
      <c r="I45" s="353">
        <v>0.0015740948954351248</v>
      </c>
      <c r="J45" s="11"/>
      <c r="K45" s="161" t="s">
        <v>127</v>
      </c>
      <c r="L45" s="106">
        <v>37</v>
      </c>
      <c r="M45" s="106">
        <v>573</v>
      </c>
      <c r="N45" s="217">
        <v>564</v>
      </c>
      <c r="O45" s="232">
        <v>200</v>
      </c>
      <c r="P45" s="112">
        <f t="shared" si="7"/>
        <v>35.46099290780142</v>
      </c>
      <c r="Q45" s="113">
        <v>852</v>
      </c>
      <c r="R45" s="111">
        <v>502</v>
      </c>
      <c r="S45" s="111">
        <v>350</v>
      </c>
      <c r="T45" s="236">
        <f t="shared" si="8"/>
        <v>1.5106382978723405</v>
      </c>
      <c r="U45" s="113">
        <f t="shared" si="9"/>
        <v>364</v>
      </c>
      <c r="V45" s="111">
        <v>39</v>
      </c>
      <c r="W45" s="111">
        <v>38</v>
      </c>
      <c r="X45" s="111">
        <v>22</v>
      </c>
      <c r="Y45" s="111">
        <v>30</v>
      </c>
      <c r="Z45" s="111">
        <v>15</v>
      </c>
      <c r="AA45" s="111">
        <v>13</v>
      </c>
      <c r="AB45" s="85">
        <v>10</v>
      </c>
      <c r="AC45" s="85">
        <v>8</v>
      </c>
      <c r="AD45" s="85">
        <v>8</v>
      </c>
      <c r="AE45" s="85">
        <v>9</v>
      </c>
      <c r="AF45" s="85">
        <v>4</v>
      </c>
      <c r="AG45" s="85">
        <v>2</v>
      </c>
      <c r="AH45" s="85">
        <v>0</v>
      </c>
      <c r="AI45" s="85">
        <v>1</v>
      </c>
      <c r="AJ45" s="85">
        <v>0</v>
      </c>
      <c r="AK45" s="85">
        <v>0</v>
      </c>
      <c r="AL45" s="85">
        <v>0</v>
      </c>
      <c r="AM45" s="85">
        <v>0</v>
      </c>
      <c r="AN45" s="85">
        <v>0</v>
      </c>
      <c r="AO45" s="85">
        <v>1</v>
      </c>
      <c r="AP45" s="103">
        <v>71</v>
      </c>
      <c r="AQ45" s="114">
        <f t="shared" si="10"/>
        <v>12.588652482269502</v>
      </c>
      <c r="AR45" s="103">
        <v>25</v>
      </c>
      <c r="AS45" s="164">
        <f t="shared" si="11"/>
        <v>4.432624113475177</v>
      </c>
      <c r="AT45" s="208">
        <v>150</v>
      </c>
      <c r="AU45" s="74">
        <v>5</v>
      </c>
      <c r="AV45" s="185">
        <f aca="true" t="shared" si="12" ref="AV45:AV53">AU45/N45*100</f>
        <v>0.8865248226950355</v>
      </c>
      <c r="AW45" s="75">
        <v>7</v>
      </c>
      <c r="AX45" s="74">
        <v>4</v>
      </c>
      <c r="AY45" s="74">
        <v>3</v>
      </c>
      <c r="AZ45" s="185">
        <f aca="true" t="shared" si="13" ref="AZ45:AZ53">AW45/N45</f>
        <v>0.012411347517730497</v>
      </c>
    </row>
    <row r="46" spans="1:52" ht="15.75" customHeight="1">
      <c r="A46" s="300" t="s">
        <v>129</v>
      </c>
      <c r="B46" s="381">
        <v>34</v>
      </c>
      <c r="C46" s="381">
        <v>1025</v>
      </c>
      <c r="D46" s="382">
        <v>34.4390243902439</v>
      </c>
      <c r="E46" s="383">
        <v>1.4253658536585365</v>
      </c>
      <c r="F46" s="382">
        <v>12</v>
      </c>
      <c r="G46" s="382">
        <v>3.024390243902439</v>
      </c>
      <c r="H46" s="384">
        <v>0.3902439024390244</v>
      </c>
      <c r="I46" s="353">
        <v>0.004878048780487805</v>
      </c>
      <c r="J46" s="11"/>
      <c r="K46" s="162" t="s">
        <v>128</v>
      </c>
      <c r="L46" s="106">
        <v>160</v>
      </c>
      <c r="M46" s="106">
        <v>4517</v>
      </c>
      <c r="N46" s="217">
        <v>4447</v>
      </c>
      <c r="O46" s="225">
        <v>1577</v>
      </c>
      <c r="P46" s="84">
        <f t="shared" si="7"/>
        <v>35.46210928715988</v>
      </c>
      <c r="Q46" s="103">
        <v>6441</v>
      </c>
      <c r="R46" s="85">
        <v>3184</v>
      </c>
      <c r="S46" s="85">
        <v>3257</v>
      </c>
      <c r="T46" s="110">
        <f t="shared" si="8"/>
        <v>1.4483921744996626</v>
      </c>
      <c r="U46" s="103">
        <f t="shared" si="9"/>
        <v>2870</v>
      </c>
      <c r="V46" s="85">
        <v>363</v>
      </c>
      <c r="W46" s="85">
        <v>307</v>
      </c>
      <c r="X46" s="85">
        <v>183</v>
      </c>
      <c r="Y46" s="85">
        <v>186</v>
      </c>
      <c r="Z46" s="85">
        <v>129</v>
      </c>
      <c r="AA46" s="85">
        <v>93</v>
      </c>
      <c r="AB46" s="85">
        <v>76</v>
      </c>
      <c r="AC46" s="85">
        <v>80</v>
      </c>
      <c r="AD46" s="85">
        <v>38</v>
      </c>
      <c r="AE46" s="85">
        <v>48</v>
      </c>
      <c r="AF46" s="85">
        <v>20</v>
      </c>
      <c r="AG46" s="85">
        <v>13</v>
      </c>
      <c r="AH46" s="85">
        <v>12</v>
      </c>
      <c r="AI46" s="85">
        <v>15</v>
      </c>
      <c r="AJ46" s="85">
        <v>5</v>
      </c>
      <c r="AK46" s="85">
        <v>3</v>
      </c>
      <c r="AL46" s="85">
        <v>2</v>
      </c>
      <c r="AM46" s="85">
        <v>2</v>
      </c>
      <c r="AN46" s="85">
        <v>1</v>
      </c>
      <c r="AO46" s="85">
        <v>1</v>
      </c>
      <c r="AP46" s="103">
        <v>538</v>
      </c>
      <c r="AQ46" s="114">
        <f t="shared" si="10"/>
        <v>12.098043624915674</v>
      </c>
      <c r="AR46" s="103">
        <v>160</v>
      </c>
      <c r="AS46" s="164">
        <f t="shared" si="11"/>
        <v>3.5979311895659998</v>
      </c>
      <c r="AT46" s="208">
        <v>1057</v>
      </c>
      <c r="AU46" s="74">
        <v>7</v>
      </c>
      <c r="AV46" s="185">
        <f t="shared" si="12"/>
        <v>0.15740948954351247</v>
      </c>
      <c r="AW46" s="75">
        <v>7</v>
      </c>
      <c r="AX46" s="74">
        <v>4</v>
      </c>
      <c r="AY46" s="74">
        <v>3</v>
      </c>
      <c r="AZ46" s="185">
        <f t="shared" si="13"/>
        <v>0.0015740948954351248</v>
      </c>
    </row>
    <row r="47" spans="1:52" ht="15.75" customHeight="1">
      <c r="A47" s="300" t="s">
        <v>130</v>
      </c>
      <c r="B47" s="381">
        <v>93</v>
      </c>
      <c r="C47" s="381">
        <v>3317</v>
      </c>
      <c r="D47" s="382">
        <v>32.649984926138075</v>
      </c>
      <c r="E47" s="383">
        <v>1.3201688272535423</v>
      </c>
      <c r="F47" s="382">
        <v>11.03406692794694</v>
      </c>
      <c r="G47" s="382">
        <v>3.2861018993066025</v>
      </c>
      <c r="H47" s="384">
        <v>0.18088634308109736</v>
      </c>
      <c r="I47" s="353">
        <v>0.0030147723846849564</v>
      </c>
      <c r="J47" s="11"/>
      <c r="K47" s="162" t="s">
        <v>129</v>
      </c>
      <c r="L47" s="106">
        <v>34</v>
      </c>
      <c r="M47" s="106">
        <v>1027</v>
      </c>
      <c r="N47" s="217">
        <v>1025</v>
      </c>
      <c r="O47" s="225">
        <v>353</v>
      </c>
      <c r="P47" s="84">
        <f t="shared" si="7"/>
        <v>34.4390243902439</v>
      </c>
      <c r="Q47" s="103">
        <v>1461</v>
      </c>
      <c r="R47" s="85">
        <v>596</v>
      </c>
      <c r="S47" s="85">
        <v>869</v>
      </c>
      <c r="T47" s="110">
        <f t="shared" si="8"/>
        <v>1.4253658536585365</v>
      </c>
      <c r="U47" s="103">
        <f t="shared" si="9"/>
        <v>672</v>
      </c>
      <c r="V47" s="85">
        <v>60</v>
      </c>
      <c r="W47" s="85">
        <v>76</v>
      </c>
      <c r="X47" s="85">
        <v>54</v>
      </c>
      <c r="Y47" s="85">
        <v>40</v>
      </c>
      <c r="Z47" s="85">
        <v>20</v>
      </c>
      <c r="AA47" s="85">
        <v>32</v>
      </c>
      <c r="AB47" s="85">
        <v>17</v>
      </c>
      <c r="AC47" s="85">
        <v>23</v>
      </c>
      <c r="AD47" s="85">
        <v>12</v>
      </c>
      <c r="AE47" s="85">
        <v>4</v>
      </c>
      <c r="AF47" s="85">
        <v>8</v>
      </c>
      <c r="AG47" s="85">
        <v>2</v>
      </c>
      <c r="AH47" s="85">
        <v>1</v>
      </c>
      <c r="AI47" s="85">
        <v>2</v>
      </c>
      <c r="AJ47" s="85">
        <v>1</v>
      </c>
      <c r="AK47" s="85">
        <v>1</v>
      </c>
      <c r="AL47" s="85">
        <v>0</v>
      </c>
      <c r="AM47" s="85">
        <v>0</v>
      </c>
      <c r="AN47" s="85">
        <v>0</v>
      </c>
      <c r="AO47" s="85">
        <v>0</v>
      </c>
      <c r="AP47" s="103">
        <v>123</v>
      </c>
      <c r="AQ47" s="114">
        <f t="shared" si="10"/>
        <v>12</v>
      </c>
      <c r="AR47" s="103">
        <v>31</v>
      </c>
      <c r="AS47" s="164">
        <f t="shared" si="11"/>
        <v>3.024390243902439</v>
      </c>
      <c r="AT47" s="208">
        <v>214</v>
      </c>
      <c r="AU47" s="74">
        <v>4</v>
      </c>
      <c r="AV47" s="185">
        <f t="shared" si="12"/>
        <v>0.3902439024390244</v>
      </c>
      <c r="AW47" s="75">
        <v>5</v>
      </c>
      <c r="AX47" s="74">
        <v>1</v>
      </c>
      <c r="AY47" s="74">
        <v>4</v>
      </c>
      <c r="AZ47" s="185">
        <f t="shared" si="13"/>
        <v>0.004878048780487805</v>
      </c>
    </row>
    <row r="48" spans="1:52" ht="15.75" customHeight="1">
      <c r="A48" s="300" t="s">
        <v>131</v>
      </c>
      <c r="B48" s="381">
        <v>119</v>
      </c>
      <c r="C48" s="381">
        <v>3991</v>
      </c>
      <c r="D48" s="382">
        <v>36.03106990729141</v>
      </c>
      <c r="E48" s="383">
        <v>1.4735655224254574</v>
      </c>
      <c r="F48" s="382">
        <v>11.47582059634177</v>
      </c>
      <c r="G48" s="382">
        <v>3.7584565271861687</v>
      </c>
      <c r="H48" s="384">
        <v>0.12528188423953898</v>
      </c>
      <c r="I48" s="353">
        <v>0.0015033826108744675</v>
      </c>
      <c r="J48" s="11"/>
      <c r="K48" s="162" t="s">
        <v>130</v>
      </c>
      <c r="L48" s="106">
        <v>93</v>
      </c>
      <c r="M48" s="106">
        <v>3342</v>
      </c>
      <c r="N48" s="217">
        <v>3317</v>
      </c>
      <c r="O48" s="225">
        <v>1083</v>
      </c>
      <c r="P48" s="84">
        <f t="shared" si="7"/>
        <v>32.649984926138075</v>
      </c>
      <c r="Q48" s="103">
        <v>4379</v>
      </c>
      <c r="R48" s="85">
        <v>2415</v>
      </c>
      <c r="S48" s="85">
        <v>1960</v>
      </c>
      <c r="T48" s="110">
        <f t="shared" si="8"/>
        <v>1.3201688272535423</v>
      </c>
      <c r="U48" s="103">
        <f t="shared" si="9"/>
        <v>2234</v>
      </c>
      <c r="V48" s="85">
        <v>237</v>
      </c>
      <c r="W48" s="85">
        <v>239</v>
      </c>
      <c r="X48" s="85">
        <v>113</v>
      </c>
      <c r="Y48" s="85">
        <v>128</v>
      </c>
      <c r="Z48" s="85">
        <v>84</v>
      </c>
      <c r="AA48" s="85">
        <v>86</v>
      </c>
      <c r="AB48" s="85">
        <v>41</v>
      </c>
      <c r="AC48" s="85">
        <v>46</v>
      </c>
      <c r="AD48" s="85">
        <v>34</v>
      </c>
      <c r="AE48" s="85">
        <v>20</v>
      </c>
      <c r="AF48" s="85">
        <v>12</v>
      </c>
      <c r="AG48" s="85">
        <v>12</v>
      </c>
      <c r="AH48" s="85">
        <v>15</v>
      </c>
      <c r="AI48" s="85">
        <v>10</v>
      </c>
      <c r="AJ48" s="85">
        <v>1</v>
      </c>
      <c r="AK48" s="85">
        <v>1</v>
      </c>
      <c r="AL48" s="85">
        <v>0</v>
      </c>
      <c r="AM48" s="85">
        <v>3</v>
      </c>
      <c r="AN48" s="85">
        <v>0</v>
      </c>
      <c r="AO48" s="85">
        <v>1</v>
      </c>
      <c r="AP48" s="103">
        <v>366</v>
      </c>
      <c r="AQ48" s="114">
        <f t="shared" si="10"/>
        <v>11.03406692794694</v>
      </c>
      <c r="AR48" s="103">
        <v>109</v>
      </c>
      <c r="AS48" s="164">
        <f t="shared" si="11"/>
        <v>3.2861018993066025</v>
      </c>
      <c r="AT48" s="208">
        <v>704</v>
      </c>
      <c r="AU48" s="74">
        <v>6</v>
      </c>
      <c r="AV48" s="185">
        <f t="shared" si="12"/>
        <v>0.18088634308109736</v>
      </c>
      <c r="AW48" s="75">
        <v>10</v>
      </c>
      <c r="AX48" s="74">
        <v>4</v>
      </c>
      <c r="AY48" s="74">
        <v>6</v>
      </c>
      <c r="AZ48" s="185">
        <f t="shared" si="13"/>
        <v>0.0030147723846849564</v>
      </c>
    </row>
    <row r="49" spans="1:52" ht="15.75" customHeight="1">
      <c r="A49" s="301" t="s">
        <v>132</v>
      </c>
      <c r="B49" s="291">
        <v>153</v>
      </c>
      <c r="C49" s="291">
        <v>4756</v>
      </c>
      <c r="D49" s="382">
        <v>35.32380151387721</v>
      </c>
      <c r="E49" s="383">
        <v>1.4182085786375105</v>
      </c>
      <c r="F49" s="382">
        <v>11.669470142977293</v>
      </c>
      <c r="G49" s="382">
        <v>3.4693019343986546</v>
      </c>
      <c r="H49" s="384">
        <v>0.23128679562657695</v>
      </c>
      <c r="I49" s="353">
        <v>0.002943650126156434</v>
      </c>
      <c r="J49" s="11"/>
      <c r="K49" s="162" t="s">
        <v>131</v>
      </c>
      <c r="L49" s="106">
        <v>119</v>
      </c>
      <c r="M49" s="106">
        <v>4031</v>
      </c>
      <c r="N49" s="217">
        <v>3991</v>
      </c>
      <c r="O49" s="225">
        <v>1438</v>
      </c>
      <c r="P49" s="84">
        <f t="shared" si="7"/>
        <v>36.03106990729141</v>
      </c>
      <c r="Q49" s="103">
        <v>5881</v>
      </c>
      <c r="R49" s="85">
        <v>3144</v>
      </c>
      <c r="S49" s="85">
        <v>2737</v>
      </c>
      <c r="T49" s="110">
        <f t="shared" si="8"/>
        <v>1.4735655224254574</v>
      </c>
      <c r="U49" s="103">
        <f t="shared" si="9"/>
        <v>2553</v>
      </c>
      <c r="V49" s="85">
        <v>324</v>
      </c>
      <c r="W49" s="85">
        <v>325</v>
      </c>
      <c r="X49" s="85">
        <v>180</v>
      </c>
      <c r="Y49" s="85">
        <v>151</v>
      </c>
      <c r="Z49" s="85">
        <v>88</v>
      </c>
      <c r="AA49" s="85">
        <v>74</v>
      </c>
      <c r="AB49" s="85">
        <v>61</v>
      </c>
      <c r="AC49" s="85">
        <v>85</v>
      </c>
      <c r="AD49" s="85">
        <v>31</v>
      </c>
      <c r="AE49" s="85">
        <v>31</v>
      </c>
      <c r="AF49" s="85">
        <v>17</v>
      </c>
      <c r="AG49" s="85">
        <v>17</v>
      </c>
      <c r="AH49" s="85">
        <v>18</v>
      </c>
      <c r="AI49" s="85">
        <v>14</v>
      </c>
      <c r="AJ49" s="85">
        <v>9</v>
      </c>
      <c r="AK49" s="85">
        <v>6</v>
      </c>
      <c r="AL49" s="85">
        <v>1</v>
      </c>
      <c r="AM49" s="85">
        <v>2</v>
      </c>
      <c r="AN49" s="85">
        <v>2</v>
      </c>
      <c r="AO49" s="85">
        <v>2</v>
      </c>
      <c r="AP49" s="103">
        <v>458</v>
      </c>
      <c r="AQ49" s="114">
        <f t="shared" si="10"/>
        <v>11.47582059634177</v>
      </c>
      <c r="AR49" s="103">
        <v>150</v>
      </c>
      <c r="AS49" s="164">
        <f t="shared" si="11"/>
        <v>3.7584565271861687</v>
      </c>
      <c r="AT49" s="208">
        <v>909</v>
      </c>
      <c r="AU49" s="74">
        <v>5</v>
      </c>
      <c r="AV49" s="185">
        <f t="shared" si="12"/>
        <v>0.12528188423953898</v>
      </c>
      <c r="AW49" s="75">
        <v>6</v>
      </c>
      <c r="AX49" s="74">
        <v>5</v>
      </c>
      <c r="AY49" s="74">
        <v>1</v>
      </c>
      <c r="AZ49" s="185">
        <f t="shared" si="13"/>
        <v>0.0015033826108744675</v>
      </c>
    </row>
    <row r="50" spans="1:52" ht="15.75" customHeight="1">
      <c r="A50" s="300" t="s">
        <v>133</v>
      </c>
      <c r="B50" s="381">
        <v>168</v>
      </c>
      <c r="C50" s="381">
        <v>5586</v>
      </c>
      <c r="D50" s="382">
        <v>33.74507697815968</v>
      </c>
      <c r="E50" s="383">
        <v>1.4092373791621913</v>
      </c>
      <c r="F50" s="382">
        <v>11.761546723952739</v>
      </c>
      <c r="G50" s="382">
        <v>3.419262441818833</v>
      </c>
      <c r="H50" s="384">
        <v>0.1432151808091658</v>
      </c>
      <c r="I50" s="353">
        <v>0.004117436448263516</v>
      </c>
      <c r="J50" s="11"/>
      <c r="K50" s="163" t="s">
        <v>132</v>
      </c>
      <c r="L50" s="85">
        <v>153</v>
      </c>
      <c r="M50" s="85">
        <v>4782</v>
      </c>
      <c r="N50" s="218">
        <v>4756</v>
      </c>
      <c r="O50" s="225">
        <v>1680</v>
      </c>
      <c r="P50" s="84">
        <f t="shared" si="7"/>
        <v>35.32380151387721</v>
      </c>
      <c r="Q50" s="103">
        <v>6745</v>
      </c>
      <c r="R50" s="85">
        <v>3279</v>
      </c>
      <c r="S50" s="85">
        <v>3466</v>
      </c>
      <c r="T50" s="110">
        <f t="shared" si="8"/>
        <v>1.4182085786375105</v>
      </c>
      <c r="U50" s="103">
        <f t="shared" si="9"/>
        <v>3076</v>
      </c>
      <c r="V50" s="85">
        <v>387</v>
      </c>
      <c r="W50" s="85">
        <v>343</v>
      </c>
      <c r="X50" s="85">
        <v>184</v>
      </c>
      <c r="Y50" s="85">
        <v>211</v>
      </c>
      <c r="Z50" s="85">
        <v>109</v>
      </c>
      <c r="AA50" s="85">
        <v>121</v>
      </c>
      <c r="AB50" s="85">
        <v>80</v>
      </c>
      <c r="AC50" s="85">
        <v>80</v>
      </c>
      <c r="AD50" s="85">
        <v>48</v>
      </c>
      <c r="AE50" s="85">
        <v>42</v>
      </c>
      <c r="AF50" s="85">
        <v>24</v>
      </c>
      <c r="AG50" s="85">
        <v>19</v>
      </c>
      <c r="AH50" s="85">
        <v>10</v>
      </c>
      <c r="AI50" s="85">
        <v>9</v>
      </c>
      <c r="AJ50" s="85">
        <v>9</v>
      </c>
      <c r="AK50" s="85">
        <v>2</v>
      </c>
      <c r="AL50" s="85">
        <v>0</v>
      </c>
      <c r="AM50" s="85">
        <v>1</v>
      </c>
      <c r="AN50" s="85">
        <v>0</v>
      </c>
      <c r="AO50" s="85">
        <v>1</v>
      </c>
      <c r="AP50" s="103">
        <v>555</v>
      </c>
      <c r="AQ50" s="114">
        <f t="shared" si="10"/>
        <v>11.669470142977293</v>
      </c>
      <c r="AR50" s="103">
        <v>165</v>
      </c>
      <c r="AS50" s="164">
        <f t="shared" si="11"/>
        <v>3.4693019343986546</v>
      </c>
      <c r="AT50" s="208">
        <v>1058</v>
      </c>
      <c r="AU50" s="74">
        <v>11</v>
      </c>
      <c r="AV50" s="185">
        <f t="shared" si="12"/>
        <v>0.23128679562657695</v>
      </c>
      <c r="AW50" s="75">
        <v>14</v>
      </c>
      <c r="AX50" s="74">
        <v>6</v>
      </c>
      <c r="AY50" s="74">
        <v>8</v>
      </c>
      <c r="AZ50" s="185">
        <f t="shared" si="13"/>
        <v>0.002943650126156434</v>
      </c>
    </row>
    <row r="51" spans="1:52" ht="15.75" customHeight="1" thickBot="1">
      <c r="A51" s="302" t="s">
        <v>134</v>
      </c>
      <c r="B51" s="385">
        <v>206</v>
      </c>
      <c r="C51" s="386">
        <v>6679</v>
      </c>
      <c r="D51" s="387">
        <v>32.010780056894745</v>
      </c>
      <c r="E51" s="388">
        <v>1.270549483455607</v>
      </c>
      <c r="F51" s="387">
        <v>10.285970953735589</v>
      </c>
      <c r="G51" s="387">
        <v>3.114238658481809</v>
      </c>
      <c r="H51" s="389">
        <v>0.20961221739781402</v>
      </c>
      <c r="I51" s="390">
        <v>0.0028447372361131906</v>
      </c>
      <c r="J51" s="11"/>
      <c r="K51" s="162" t="s">
        <v>133</v>
      </c>
      <c r="L51" s="106">
        <v>168</v>
      </c>
      <c r="M51" s="106">
        <v>5626</v>
      </c>
      <c r="N51" s="217">
        <v>5586</v>
      </c>
      <c r="O51" s="225">
        <v>1885</v>
      </c>
      <c r="P51" s="84">
        <f t="shared" si="7"/>
        <v>33.74507697815968</v>
      </c>
      <c r="Q51" s="103">
        <v>7872</v>
      </c>
      <c r="R51" s="85">
        <v>3303</v>
      </c>
      <c r="S51" s="85">
        <v>4569</v>
      </c>
      <c r="T51" s="110">
        <f t="shared" si="8"/>
        <v>1.4092373791621913</v>
      </c>
      <c r="U51" s="103">
        <f t="shared" si="9"/>
        <v>3701</v>
      </c>
      <c r="V51" s="85">
        <v>415</v>
      </c>
      <c r="W51" s="85">
        <v>387</v>
      </c>
      <c r="X51" s="85">
        <v>201</v>
      </c>
      <c r="Y51" s="85">
        <v>225</v>
      </c>
      <c r="Z51" s="85">
        <v>120</v>
      </c>
      <c r="AA51" s="85">
        <v>134</v>
      </c>
      <c r="AB51" s="85">
        <v>77</v>
      </c>
      <c r="AC51" s="85">
        <v>135</v>
      </c>
      <c r="AD51" s="85">
        <v>56</v>
      </c>
      <c r="AE51" s="85">
        <v>40</v>
      </c>
      <c r="AF51" s="85">
        <v>23</v>
      </c>
      <c r="AG51" s="85">
        <v>17</v>
      </c>
      <c r="AH51" s="85">
        <v>21</v>
      </c>
      <c r="AI51" s="85">
        <v>15</v>
      </c>
      <c r="AJ51" s="85">
        <v>6</v>
      </c>
      <c r="AK51" s="85">
        <v>6</v>
      </c>
      <c r="AL51" s="85">
        <v>2</v>
      </c>
      <c r="AM51" s="85">
        <v>3</v>
      </c>
      <c r="AN51" s="85">
        <v>1</v>
      </c>
      <c r="AO51" s="85">
        <v>1</v>
      </c>
      <c r="AP51" s="103">
        <v>657</v>
      </c>
      <c r="AQ51" s="114">
        <f t="shared" si="10"/>
        <v>11.761546723952739</v>
      </c>
      <c r="AR51" s="103">
        <v>191</v>
      </c>
      <c r="AS51" s="164">
        <f t="shared" si="11"/>
        <v>3.419262441818833</v>
      </c>
      <c r="AT51" s="208">
        <v>1319</v>
      </c>
      <c r="AU51" s="74">
        <v>8</v>
      </c>
      <c r="AV51" s="185">
        <f t="shared" si="12"/>
        <v>0.1432151808091658</v>
      </c>
      <c r="AW51" s="75">
        <v>23</v>
      </c>
      <c r="AX51" s="74">
        <v>17</v>
      </c>
      <c r="AY51" s="74">
        <v>6</v>
      </c>
      <c r="AZ51" s="185">
        <f t="shared" si="13"/>
        <v>0.004117436448263516</v>
      </c>
    </row>
    <row r="52" spans="1:52" ht="15.75" customHeight="1" thickBot="1">
      <c r="A52" s="97" t="s">
        <v>187</v>
      </c>
      <c r="B52" s="374"/>
      <c r="C52" s="391"/>
      <c r="D52" s="375"/>
      <c r="E52" s="376"/>
      <c r="F52" s="375"/>
      <c r="G52" s="375"/>
      <c r="H52" s="375"/>
      <c r="I52" s="303"/>
      <c r="J52" s="11"/>
      <c r="K52" s="180" t="s">
        <v>134</v>
      </c>
      <c r="L52" s="128">
        <v>206</v>
      </c>
      <c r="M52" s="128">
        <v>6746</v>
      </c>
      <c r="N52" s="228">
        <v>6679</v>
      </c>
      <c r="O52" s="226">
        <v>2138</v>
      </c>
      <c r="P52" s="130">
        <f t="shared" si="7"/>
        <v>32.010780056894745</v>
      </c>
      <c r="Q52" s="128">
        <v>8486</v>
      </c>
      <c r="R52" s="128">
        <v>4661</v>
      </c>
      <c r="S52" s="129">
        <v>3861</v>
      </c>
      <c r="T52" s="134">
        <f t="shared" si="8"/>
        <v>1.270549483455607</v>
      </c>
      <c r="U52" s="128">
        <f t="shared" si="9"/>
        <v>4541</v>
      </c>
      <c r="V52" s="129">
        <v>486</v>
      </c>
      <c r="W52" s="128">
        <v>487</v>
      </c>
      <c r="X52" s="128">
        <v>235</v>
      </c>
      <c r="Y52" s="129">
        <v>243</v>
      </c>
      <c r="Z52" s="129">
        <v>156</v>
      </c>
      <c r="AA52" s="129">
        <v>134</v>
      </c>
      <c r="AB52" s="129">
        <v>83</v>
      </c>
      <c r="AC52" s="129">
        <v>106</v>
      </c>
      <c r="AD52" s="129">
        <v>60</v>
      </c>
      <c r="AE52" s="129">
        <v>46</v>
      </c>
      <c r="AF52" s="129">
        <v>30</v>
      </c>
      <c r="AG52" s="129">
        <v>19</v>
      </c>
      <c r="AH52" s="129">
        <v>14</v>
      </c>
      <c r="AI52" s="129">
        <v>17</v>
      </c>
      <c r="AJ52" s="129">
        <v>9</v>
      </c>
      <c r="AK52" s="129">
        <v>4</v>
      </c>
      <c r="AL52" s="129">
        <v>4</v>
      </c>
      <c r="AM52" s="129">
        <v>4</v>
      </c>
      <c r="AN52" s="129">
        <v>1</v>
      </c>
      <c r="AO52" s="129">
        <v>0</v>
      </c>
      <c r="AP52" s="129">
        <v>687</v>
      </c>
      <c r="AQ52" s="134">
        <f t="shared" si="10"/>
        <v>10.285970953735589</v>
      </c>
      <c r="AR52" s="128">
        <v>208</v>
      </c>
      <c r="AS52" s="166">
        <f t="shared" si="11"/>
        <v>3.114238658481809</v>
      </c>
      <c r="AT52" s="214">
        <v>1369</v>
      </c>
      <c r="AU52" s="195">
        <v>14</v>
      </c>
      <c r="AV52" s="189">
        <f t="shared" si="12"/>
        <v>0.20961221739781402</v>
      </c>
      <c r="AW52" s="201">
        <v>19</v>
      </c>
      <c r="AX52" s="195">
        <v>11</v>
      </c>
      <c r="AY52" s="195">
        <v>8</v>
      </c>
      <c r="AZ52" s="189">
        <f t="shared" si="13"/>
        <v>0.0028447372361131906</v>
      </c>
    </row>
    <row r="53" spans="1:52" ht="15.75" customHeight="1" thickTop="1">
      <c r="A53" s="298" t="s">
        <v>135</v>
      </c>
      <c r="B53" s="377">
        <v>429</v>
      </c>
      <c r="C53" s="377">
        <v>17553</v>
      </c>
      <c r="D53" s="392">
        <v>33.002905486241666</v>
      </c>
      <c r="E53" s="393">
        <v>1.3602802939668432</v>
      </c>
      <c r="F53" s="304">
        <v>11.251637896655842</v>
      </c>
      <c r="G53" s="304">
        <v>3.3384606619951005</v>
      </c>
      <c r="H53" s="379">
        <v>0.19939611462428075</v>
      </c>
      <c r="I53" s="380">
        <v>0.00267760496781177</v>
      </c>
      <c r="J53" s="11"/>
      <c r="K53" s="181" t="s">
        <v>107</v>
      </c>
      <c r="L53" s="175">
        <v>989</v>
      </c>
      <c r="M53" s="175">
        <v>31022</v>
      </c>
      <c r="N53" s="229">
        <v>30735</v>
      </c>
      <c r="O53" s="231">
        <v>10502</v>
      </c>
      <c r="P53" s="177">
        <f t="shared" si="7"/>
        <v>34.16951358386205</v>
      </c>
      <c r="Q53" s="175">
        <v>42793</v>
      </c>
      <c r="R53" s="175">
        <v>21468</v>
      </c>
      <c r="S53" s="176">
        <v>21361</v>
      </c>
      <c r="T53" s="178">
        <f t="shared" si="8"/>
        <v>1.392321457621604</v>
      </c>
      <c r="U53" s="175">
        <f t="shared" si="9"/>
        <v>20233</v>
      </c>
      <c r="V53" s="176">
        <v>2337</v>
      </c>
      <c r="W53" s="175">
        <v>2228</v>
      </c>
      <c r="X53" s="175">
        <v>1190</v>
      </c>
      <c r="Y53" s="176">
        <v>1232</v>
      </c>
      <c r="Z53" s="176">
        <v>739</v>
      </c>
      <c r="AA53" s="176">
        <v>692</v>
      </c>
      <c r="AB53" s="176">
        <v>454</v>
      </c>
      <c r="AC53" s="176">
        <v>570</v>
      </c>
      <c r="AD53" s="176">
        <v>292</v>
      </c>
      <c r="AE53" s="176">
        <v>245</v>
      </c>
      <c r="AF53" s="176">
        <v>142</v>
      </c>
      <c r="AG53" s="176">
        <v>104</v>
      </c>
      <c r="AH53" s="176">
        <v>91</v>
      </c>
      <c r="AI53" s="176">
        <v>86</v>
      </c>
      <c r="AJ53" s="176">
        <v>40</v>
      </c>
      <c r="AK53" s="176">
        <v>24</v>
      </c>
      <c r="AL53" s="176">
        <v>9</v>
      </c>
      <c r="AM53" s="176">
        <v>15</v>
      </c>
      <c r="AN53" s="176">
        <v>5</v>
      </c>
      <c r="AO53" s="176">
        <v>7</v>
      </c>
      <c r="AP53" s="176">
        <v>3515</v>
      </c>
      <c r="AQ53" s="178">
        <f t="shared" si="10"/>
        <v>11.43647307629738</v>
      </c>
      <c r="AR53" s="175">
        <v>1060</v>
      </c>
      <c r="AS53" s="182">
        <f t="shared" si="11"/>
        <v>3.448836830974459</v>
      </c>
      <c r="AT53" s="215">
        <v>6899</v>
      </c>
      <c r="AU53" s="198">
        <v>64</v>
      </c>
      <c r="AV53" s="190">
        <f t="shared" si="12"/>
        <v>0.20823165771921265</v>
      </c>
      <c r="AW53" s="202">
        <v>97</v>
      </c>
      <c r="AX53" s="198">
        <v>58</v>
      </c>
      <c r="AY53" s="198">
        <v>39</v>
      </c>
      <c r="AZ53" s="190">
        <f t="shared" si="13"/>
        <v>0.003156011062306816</v>
      </c>
    </row>
    <row r="54" spans="1:53" ht="15.75" customHeight="1">
      <c r="A54" s="305" t="s">
        <v>136</v>
      </c>
      <c r="B54" s="381">
        <v>435</v>
      </c>
      <c r="C54" s="381">
        <v>9182</v>
      </c>
      <c r="D54" s="394">
        <v>37.028969723371816</v>
      </c>
      <c r="E54" s="395">
        <v>1.4881289479416249</v>
      </c>
      <c r="F54" s="382">
        <v>12.165105641472445</v>
      </c>
      <c r="G54" s="382">
        <v>3.7137878457852316</v>
      </c>
      <c r="H54" s="384">
        <v>0.25049008930516226</v>
      </c>
      <c r="I54" s="353">
        <v>0.004356349379220213</v>
      </c>
      <c r="J54" s="11"/>
      <c r="K54" s="77"/>
      <c r="L54" s="77"/>
      <c r="M54" s="77"/>
      <c r="N54" s="77"/>
      <c r="O54" s="77"/>
      <c r="P54" s="104"/>
      <c r="Q54" s="77"/>
      <c r="R54" s="79"/>
      <c r="S54" s="78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11"/>
      <c r="AU54" s="11"/>
      <c r="AV54" s="11"/>
      <c r="AW54" s="11"/>
      <c r="AX54" s="11"/>
      <c r="AY54" s="11"/>
      <c r="AZ54" s="11"/>
      <c r="BA54" s="95"/>
    </row>
    <row r="55" spans="1:52" ht="15.75" customHeight="1">
      <c r="A55" s="305" t="s">
        <v>182</v>
      </c>
      <c r="B55" s="381">
        <v>113</v>
      </c>
      <c r="C55" s="381">
        <v>3589</v>
      </c>
      <c r="D55" s="394">
        <v>32.34884368904987</v>
      </c>
      <c r="E55" s="395">
        <v>1.3064920590693787</v>
      </c>
      <c r="F55" s="382">
        <v>10.58790749512399</v>
      </c>
      <c r="G55" s="382">
        <v>3.2599609919197547</v>
      </c>
      <c r="H55" s="384">
        <v>0.16717748676511562</v>
      </c>
      <c r="I55" s="353">
        <v>0.0027862914460852605</v>
      </c>
      <c r="J55" s="11"/>
      <c r="K55" s="98" t="s">
        <v>121</v>
      </c>
      <c r="L55" s="98" t="s">
        <v>74</v>
      </c>
      <c r="M55" s="55" t="s">
        <v>156</v>
      </c>
      <c r="N55" s="156" t="s">
        <v>122</v>
      </c>
      <c r="O55" s="230" t="s">
        <v>98</v>
      </c>
      <c r="P55" s="105" t="s">
        <v>61</v>
      </c>
      <c r="Q55" s="101" t="s">
        <v>99</v>
      </c>
      <c r="R55" s="98" t="s">
        <v>137</v>
      </c>
      <c r="S55" s="99" t="s">
        <v>138</v>
      </c>
      <c r="T55" s="101" t="s">
        <v>141</v>
      </c>
      <c r="U55" s="101"/>
      <c r="V55" s="98" t="s">
        <v>15</v>
      </c>
      <c r="W55" s="98" t="s">
        <v>16</v>
      </c>
      <c r="X55" s="98" t="s">
        <v>17</v>
      </c>
      <c r="Y55" s="98" t="s">
        <v>18</v>
      </c>
      <c r="Z55" s="98" t="s">
        <v>19</v>
      </c>
      <c r="AA55" s="98" t="s">
        <v>20</v>
      </c>
      <c r="AB55" s="98" t="s">
        <v>21</v>
      </c>
      <c r="AC55" s="98" t="s">
        <v>22</v>
      </c>
      <c r="AD55" s="98" t="s">
        <v>23</v>
      </c>
      <c r="AE55" s="98" t="s">
        <v>139</v>
      </c>
      <c r="AF55" s="98" t="s">
        <v>24</v>
      </c>
      <c r="AG55" s="98" t="s">
        <v>25</v>
      </c>
      <c r="AH55" s="98" t="s">
        <v>26</v>
      </c>
      <c r="AI55" s="98" t="s">
        <v>27</v>
      </c>
      <c r="AJ55" s="98" t="s">
        <v>28</v>
      </c>
      <c r="AK55" s="98" t="s">
        <v>29</v>
      </c>
      <c r="AL55" s="98" t="s">
        <v>30</v>
      </c>
      <c r="AM55" s="98" t="s">
        <v>31</v>
      </c>
      <c r="AN55" s="98" t="s">
        <v>32</v>
      </c>
      <c r="AO55" s="98" t="s">
        <v>33</v>
      </c>
      <c r="AP55" s="101" t="s">
        <v>62</v>
      </c>
      <c r="AQ55" s="117" t="s">
        <v>123</v>
      </c>
      <c r="AR55" s="49" t="s">
        <v>63</v>
      </c>
      <c r="AS55" s="204" t="s">
        <v>124</v>
      </c>
      <c r="AT55" s="212" t="s">
        <v>158</v>
      </c>
      <c r="AU55" s="191" t="s">
        <v>98</v>
      </c>
      <c r="AV55" s="192" t="s">
        <v>61</v>
      </c>
      <c r="AW55" s="193" t="s">
        <v>99</v>
      </c>
      <c r="AX55" s="191" t="s">
        <v>159</v>
      </c>
      <c r="AY55" s="191" t="s">
        <v>160</v>
      </c>
      <c r="AZ55" s="192" t="s">
        <v>161</v>
      </c>
    </row>
    <row r="56" spans="1:52" ht="15.75" customHeight="1">
      <c r="A56" s="305" t="s">
        <v>183</v>
      </c>
      <c r="B56" s="381">
        <v>6</v>
      </c>
      <c r="C56" s="381">
        <v>179</v>
      </c>
      <c r="D56" s="394">
        <v>36.87150837988827</v>
      </c>
      <c r="E56" s="395">
        <v>1.4804469273743017</v>
      </c>
      <c r="F56" s="382">
        <v>10.05586592178771</v>
      </c>
      <c r="G56" s="382">
        <v>6.70391061452514</v>
      </c>
      <c r="H56" s="384">
        <v>0</v>
      </c>
      <c r="I56" s="353">
        <v>0</v>
      </c>
      <c r="J56" s="11"/>
      <c r="K56" s="158" t="s">
        <v>135</v>
      </c>
      <c r="L56" s="106">
        <v>429</v>
      </c>
      <c r="M56" s="106">
        <v>17749</v>
      </c>
      <c r="N56" s="217">
        <v>17553</v>
      </c>
      <c r="O56" s="225">
        <v>5793</v>
      </c>
      <c r="P56" s="84">
        <f aca="true" t="shared" si="14" ref="P56:P62">O56/N56*100</f>
        <v>33.002905486241666</v>
      </c>
      <c r="Q56" s="103">
        <v>23877</v>
      </c>
      <c r="R56" s="85">
        <v>11623</v>
      </c>
      <c r="S56" s="85">
        <v>12272</v>
      </c>
      <c r="T56" s="110">
        <f aca="true" t="shared" si="15" ref="T56:T62">Q56/N56</f>
        <v>1.3602802939668432</v>
      </c>
      <c r="U56" s="110">
        <f aca="true" t="shared" si="16" ref="U56:U62">N56-O56</f>
        <v>11760</v>
      </c>
      <c r="V56" s="85">
        <v>1308</v>
      </c>
      <c r="W56" s="85">
        <v>1197</v>
      </c>
      <c r="X56" s="85">
        <v>628</v>
      </c>
      <c r="Y56" s="85">
        <v>685</v>
      </c>
      <c r="Z56" s="85">
        <v>410</v>
      </c>
      <c r="AA56" s="85">
        <v>361</v>
      </c>
      <c r="AB56" s="85">
        <v>275</v>
      </c>
      <c r="AC56" s="85">
        <v>343</v>
      </c>
      <c r="AD56" s="85">
        <v>148</v>
      </c>
      <c r="AE56" s="85">
        <v>134</v>
      </c>
      <c r="AF56" s="85">
        <v>84</v>
      </c>
      <c r="AG56" s="85">
        <v>59</v>
      </c>
      <c r="AH56" s="85">
        <v>41</v>
      </c>
      <c r="AI56" s="85">
        <v>56</v>
      </c>
      <c r="AJ56" s="85">
        <v>26</v>
      </c>
      <c r="AK56" s="85">
        <v>14</v>
      </c>
      <c r="AL56" s="85">
        <v>8</v>
      </c>
      <c r="AM56" s="85">
        <v>11</v>
      </c>
      <c r="AN56" s="85">
        <v>3</v>
      </c>
      <c r="AO56" s="85">
        <v>2</v>
      </c>
      <c r="AP56" s="103">
        <v>1975</v>
      </c>
      <c r="AQ56" s="118">
        <f aca="true" t="shared" si="17" ref="AQ56:AQ62">AP56/N56*100</f>
        <v>11.251637896655842</v>
      </c>
      <c r="AR56" s="116">
        <v>586</v>
      </c>
      <c r="AS56" s="164">
        <f aca="true" t="shared" si="18" ref="AS56:AS62">AR56/N56*100</f>
        <v>3.3384606619951005</v>
      </c>
      <c r="AT56" s="213">
        <v>3564</v>
      </c>
      <c r="AU56" s="90">
        <v>35</v>
      </c>
      <c r="AV56" s="118">
        <f aca="true" t="shared" si="19" ref="AV56:AV62">AU56/N56*100</f>
        <v>0.19939611462428075</v>
      </c>
      <c r="AW56" s="92">
        <v>47</v>
      </c>
      <c r="AX56" s="90">
        <v>21</v>
      </c>
      <c r="AY56" s="90">
        <v>26</v>
      </c>
      <c r="AZ56" s="194">
        <f aca="true" t="shared" si="20" ref="AZ56:AZ62">AW56/N56</f>
        <v>0.00267760496781177</v>
      </c>
    </row>
    <row r="57" spans="1:52" ht="15.75" customHeight="1">
      <c r="A57" s="305" t="s">
        <v>184</v>
      </c>
      <c r="B57" s="381">
        <v>5</v>
      </c>
      <c r="C57" s="381">
        <v>217</v>
      </c>
      <c r="D57" s="394">
        <v>35.02304147465438</v>
      </c>
      <c r="E57" s="395">
        <v>1.2672811059907834</v>
      </c>
      <c r="F57" s="382">
        <v>10.599078341013826</v>
      </c>
      <c r="G57" s="382">
        <v>1.8433179723502304</v>
      </c>
      <c r="H57" s="384">
        <v>0</v>
      </c>
      <c r="I57" s="353">
        <v>0</v>
      </c>
      <c r="J57" s="11"/>
      <c r="K57" s="158" t="s">
        <v>136</v>
      </c>
      <c r="L57" s="106">
        <v>435</v>
      </c>
      <c r="M57" s="106">
        <v>9246</v>
      </c>
      <c r="N57" s="217">
        <v>9182</v>
      </c>
      <c r="O57" s="225">
        <v>3400</v>
      </c>
      <c r="P57" s="84">
        <f t="shared" si="14"/>
        <v>37.028969723371816</v>
      </c>
      <c r="Q57" s="103">
        <v>13664</v>
      </c>
      <c r="R57" s="85">
        <v>7370</v>
      </c>
      <c r="S57" s="85">
        <v>6312</v>
      </c>
      <c r="T57" s="110">
        <f t="shared" si="15"/>
        <v>1.4881289479416249</v>
      </c>
      <c r="U57" s="110">
        <f t="shared" si="16"/>
        <v>5782</v>
      </c>
      <c r="V57" s="85">
        <v>731</v>
      </c>
      <c r="W57" s="85">
        <v>752</v>
      </c>
      <c r="X57" s="85">
        <v>412</v>
      </c>
      <c r="Y57" s="85">
        <v>388</v>
      </c>
      <c r="Z57" s="85">
        <v>238</v>
      </c>
      <c r="AA57" s="85">
        <v>243</v>
      </c>
      <c r="AB57" s="85">
        <v>129</v>
      </c>
      <c r="AC57" s="85">
        <v>166</v>
      </c>
      <c r="AD57" s="85">
        <v>109</v>
      </c>
      <c r="AE57" s="85">
        <v>82</v>
      </c>
      <c r="AF57" s="85">
        <v>40</v>
      </c>
      <c r="AG57" s="85">
        <v>33</v>
      </c>
      <c r="AH57" s="85">
        <v>30</v>
      </c>
      <c r="AI57" s="85">
        <v>20</v>
      </c>
      <c r="AJ57" s="85">
        <v>9</v>
      </c>
      <c r="AK57" s="85">
        <v>7</v>
      </c>
      <c r="AL57" s="85">
        <v>1</v>
      </c>
      <c r="AM57" s="85">
        <v>4</v>
      </c>
      <c r="AN57" s="85">
        <v>1</v>
      </c>
      <c r="AO57" s="85">
        <v>5</v>
      </c>
      <c r="AP57" s="103">
        <v>1117</v>
      </c>
      <c r="AQ57" s="114">
        <f t="shared" si="17"/>
        <v>12.165105641472445</v>
      </c>
      <c r="AR57" s="116">
        <v>341</v>
      </c>
      <c r="AS57" s="164">
        <f t="shared" si="18"/>
        <v>3.7137878457852316</v>
      </c>
      <c r="AT57" s="208">
        <v>2391</v>
      </c>
      <c r="AU57" s="74">
        <v>23</v>
      </c>
      <c r="AV57" s="114">
        <f t="shared" si="19"/>
        <v>0.25049008930516226</v>
      </c>
      <c r="AW57" s="75">
        <v>40</v>
      </c>
      <c r="AX57" s="74">
        <v>29</v>
      </c>
      <c r="AY57" s="74">
        <v>11</v>
      </c>
      <c r="AZ57" s="185">
        <f t="shared" si="20"/>
        <v>0.004356349379220213</v>
      </c>
    </row>
    <row r="58" spans="1:52" ht="15.75" customHeight="1" thickBot="1">
      <c r="A58" s="306" t="s">
        <v>162</v>
      </c>
      <c r="B58" s="385">
        <v>1</v>
      </c>
      <c r="C58" s="385">
        <v>15</v>
      </c>
      <c r="D58" s="396">
        <v>40</v>
      </c>
      <c r="E58" s="397">
        <v>1.5333333333333334</v>
      </c>
      <c r="F58" s="387">
        <v>13.333333333333334</v>
      </c>
      <c r="G58" s="387">
        <v>0</v>
      </c>
      <c r="H58" s="389">
        <v>0</v>
      </c>
      <c r="I58" s="390">
        <v>0</v>
      </c>
      <c r="J58" s="11"/>
      <c r="K58" s="158" t="s">
        <v>117</v>
      </c>
      <c r="L58" s="106">
        <v>113</v>
      </c>
      <c r="M58" s="106">
        <v>3613</v>
      </c>
      <c r="N58" s="217">
        <v>3589</v>
      </c>
      <c r="O58" s="225">
        <v>1161</v>
      </c>
      <c r="P58" s="84">
        <f t="shared" si="14"/>
        <v>32.34884368904987</v>
      </c>
      <c r="Q58" s="103">
        <v>4689</v>
      </c>
      <c r="R58" s="85">
        <v>2189</v>
      </c>
      <c r="S58" s="85">
        <v>2500</v>
      </c>
      <c r="T58" s="110">
        <f t="shared" si="15"/>
        <v>1.3064920590693787</v>
      </c>
      <c r="U58" s="110">
        <f t="shared" si="16"/>
        <v>2428</v>
      </c>
      <c r="V58" s="85">
        <v>266</v>
      </c>
      <c r="W58" s="85">
        <v>239</v>
      </c>
      <c r="X58" s="85">
        <v>135</v>
      </c>
      <c r="Y58" s="85">
        <v>141</v>
      </c>
      <c r="Z58" s="85">
        <v>84</v>
      </c>
      <c r="AA58" s="85">
        <v>75</v>
      </c>
      <c r="AB58" s="85">
        <v>50</v>
      </c>
      <c r="AC58" s="85">
        <v>54</v>
      </c>
      <c r="AD58" s="85">
        <v>28</v>
      </c>
      <c r="AE58" s="85">
        <v>23</v>
      </c>
      <c r="AF58" s="85">
        <v>18</v>
      </c>
      <c r="AG58" s="85">
        <v>12</v>
      </c>
      <c r="AH58" s="85">
        <v>19</v>
      </c>
      <c r="AI58" s="85">
        <v>9</v>
      </c>
      <c r="AJ58" s="85">
        <v>4</v>
      </c>
      <c r="AK58" s="85">
        <v>3</v>
      </c>
      <c r="AL58" s="85">
        <v>0</v>
      </c>
      <c r="AM58" s="85">
        <v>0</v>
      </c>
      <c r="AN58" s="85">
        <v>1</v>
      </c>
      <c r="AO58" s="85">
        <v>0</v>
      </c>
      <c r="AP58" s="103">
        <v>380</v>
      </c>
      <c r="AQ58" s="114">
        <f t="shared" si="17"/>
        <v>10.58790749512399</v>
      </c>
      <c r="AR58" s="116">
        <v>117</v>
      </c>
      <c r="AS58" s="164">
        <f t="shared" si="18"/>
        <v>3.2599609919197547</v>
      </c>
      <c r="AT58" s="208">
        <v>881</v>
      </c>
      <c r="AU58" s="74">
        <v>6</v>
      </c>
      <c r="AV58" s="114">
        <f t="shared" si="19"/>
        <v>0.16717748676511562</v>
      </c>
      <c r="AW58" s="75">
        <v>10</v>
      </c>
      <c r="AX58" s="74">
        <v>8</v>
      </c>
      <c r="AY58" s="74">
        <v>2</v>
      </c>
      <c r="AZ58" s="185">
        <f t="shared" si="20"/>
        <v>0.0027862914460852605</v>
      </c>
    </row>
    <row r="59" spans="1:52" ht="16.5" customHeight="1">
      <c r="A59" s="296" t="s">
        <v>185</v>
      </c>
      <c r="B59" s="307"/>
      <c r="C59" s="307"/>
      <c r="D59" s="297"/>
      <c r="E59" s="308"/>
      <c r="F59" s="297"/>
      <c r="G59" s="297"/>
      <c r="H59" s="297"/>
      <c r="I59" s="297"/>
      <c r="J59" s="96"/>
      <c r="K59" s="158" t="s">
        <v>118</v>
      </c>
      <c r="L59" s="106">
        <v>6</v>
      </c>
      <c r="M59" s="106">
        <v>180</v>
      </c>
      <c r="N59" s="217">
        <v>179</v>
      </c>
      <c r="O59" s="225">
        <v>66</v>
      </c>
      <c r="P59" s="84">
        <f t="shared" si="14"/>
        <v>36.87150837988827</v>
      </c>
      <c r="Q59" s="103">
        <v>265</v>
      </c>
      <c r="R59" s="85">
        <v>149</v>
      </c>
      <c r="S59" s="85">
        <v>116</v>
      </c>
      <c r="T59" s="110">
        <f t="shared" si="15"/>
        <v>1.4804469273743017</v>
      </c>
      <c r="U59" s="110">
        <f t="shared" si="16"/>
        <v>113</v>
      </c>
      <c r="V59" s="85">
        <v>15</v>
      </c>
      <c r="W59" s="85">
        <v>18</v>
      </c>
      <c r="X59" s="85">
        <v>5</v>
      </c>
      <c r="Y59" s="85">
        <v>10</v>
      </c>
      <c r="Z59" s="85">
        <v>1</v>
      </c>
      <c r="AA59" s="85">
        <v>5</v>
      </c>
      <c r="AB59" s="85">
        <v>0</v>
      </c>
      <c r="AC59" s="85">
        <v>0</v>
      </c>
      <c r="AD59" s="85">
        <v>5</v>
      </c>
      <c r="AE59" s="85">
        <v>5</v>
      </c>
      <c r="AF59" s="85">
        <v>0</v>
      </c>
      <c r="AG59" s="85">
        <v>0</v>
      </c>
      <c r="AH59" s="85">
        <v>0</v>
      </c>
      <c r="AI59" s="85">
        <v>1</v>
      </c>
      <c r="AJ59" s="85">
        <v>1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103">
        <v>18</v>
      </c>
      <c r="AQ59" s="114">
        <f t="shared" si="17"/>
        <v>10.05586592178771</v>
      </c>
      <c r="AR59" s="116">
        <v>12</v>
      </c>
      <c r="AS59" s="164">
        <f t="shared" si="18"/>
        <v>6.70391061452514</v>
      </c>
      <c r="AT59" s="208">
        <v>47</v>
      </c>
      <c r="AU59" s="74">
        <v>0</v>
      </c>
      <c r="AV59" s="114">
        <f t="shared" si="19"/>
        <v>0</v>
      </c>
      <c r="AW59" s="75">
        <v>0</v>
      </c>
      <c r="AX59" s="74">
        <v>0</v>
      </c>
      <c r="AY59" s="74">
        <v>0</v>
      </c>
      <c r="AZ59" s="185">
        <f t="shared" si="20"/>
        <v>0</v>
      </c>
    </row>
    <row r="60" spans="4:52" ht="16.5" customHeight="1">
      <c r="D60" s="233"/>
      <c r="H60" s="233"/>
      <c r="I60" s="233"/>
      <c r="J60" s="11"/>
      <c r="K60" s="158" t="s">
        <v>119</v>
      </c>
      <c r="L60" s="106">
        <v>5</v>
      </c>
      <c r="M60" s="106">
        <v>218</v>
      </c>
      <c r="N60" s="217">
        <v>217</v>
      </c>
      <c r="O60" s="225">
        <v>76</v>
      </c>
      <c r="P60" s="84">
        <f t="shared" si="14"/>
        <v>35.02304147465438</v>
      </c>
      <c r="Q60" s="103">
        <v>275</v>
      </c>
      <c r="R60" s="85">
        <v>119</v>
      </c>
      <c r="S60" s="85">
        <v>156</v>
      </c>
      <c r="T60" s="110">
        <f t="shared" si="15"/>
        <v>1.2672811059907834</v>
      </c>
      <c r="U60" s="110">
        <f t="shared" si="16"/>
        <v>141</v>
      </c>
      <c r="V60" s="85">
        <v>16</v>
      </c>
      <c r="W60" s="85">
        <v>21</v>
      </c>
      <c r="X60" s="85">
        <v>9</v>
      </c>
      <c r="Y60" s="85">
        <v>7</v>
      </c>
      <c r="Z60" s="85">
        <v>5</v>
      </c>
      <c r="AA60" s="85">
        <v>8</v>
      </c>
      <c r="AB60" s="85">
        <v>0</v>
      </c>
      <c r="AC60" s="85">
        <v>6</v>
      </c>
      <c r="AD60" s="85">
        <v>2</v>
      </c>
      <c r="AE60" s="85">
        <v>1</v>
      </c>
      <c r="AF60" s="85">
        <v>0</v>
      </c>
      <c r="AG60" s="85">
        <v>0</v>
      </c>
      <c r="AH60" s="85">
        <v>1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5">
        <v>0</v>
      </c>
      <c r="AO60" s="85">
        <v>0</v>
      </c>
      <c r="AP60" s="103">
        <v>23</v>
      </c>
      <c r="AQ60" s="114">
        <f t="shared" si="17"/>
        <v>10.599078341013826</v>
      </c>
      <c r="AR60" s="116">
        <v>4</v>
      </c>
      <c r="AS60" s="164">
        <f t="shared" si="18"/>
        <v>1.8433179723502304</v>
      </c>
      <c r="AT60" s="208">
        <v>14</v>
      </c>
      <c r="AU60" s="74">
        <v>0</v>
      </c>
      <c r="AV60" s="114">
        <f t="shared" si="19"/>
        <v>0</v>
      </c>
      <c r="AW60" s="75">
        <v>0</v>
      </c>
      <c r="AX60" s="74">
        <v>0</v>
      </c>
      <c r="AY60" s="74">
        <v>0</v>
      </c>
      <c r="AZ60" s="185">
        <f t="shared" si="20"/>
        <v>0</v>
      </c>
    </row>
    <row r="61" spans="4:52" ht="16.5" customHeight="1" thickBot="1">
      <c r="D61" s="233"/>
      <c r="H61" s="233"/>
      <c r="I61" s="233"/>
      <c r="J61" s="34"/>
      <c r="K61" s="173" t="s">
        <v>162</v>
      </c>
      <c r="L61" s="128">
        <v>1</v>
      </c>
      <c r="M61" s="128">
        <v>16</v>
      </c>
      <c r="N61" s="228">
        <v>15</v>
      </c>
      <c r="O61" s="226">
        <v>6</v>
      </c>
      <c r="P61" s="130">
        <f t="shared" si="14"/>
        <v>40</v>
      </c>
      <c r="Q61" s="128">
        <v>23</v>
      </c>
      <c r="R61" s="128">
        <v>18</v>
      </c>
      <c r="S61" s="129">
        <v>5</v>
      </c>
      <c r="T61" s="134">
        <f t="shared" si="15"/>
        <v>1.5333333333333334</v>
      </c>
      <c r="U61" s="134">
        <f t="shared" si="16"/>
        <v>9</v>
      </c>
      <c r="V61" s="129">
        <v>1</v>
      </c>
      <c r="W61" s="128">
        <v>1</v>
      </c>
      <c r="X61" s="128">
        <v>1</v>
      </c>
      <c r="Y61" s="129">
        <v>1</v>
      </c>
      <c r="Z61" s="129">
        <v>1</v>
      </c>
      <c r="AA61" s="129">
        <v>0</v>
      </c>
      <c r="AB61" s="129">
        <v>0</v>
      </c>
      <c r="AC61" s="129">
        <v>1</v>
      </c>
      <c r="AD61" s="129">
        <v>0</v>
      </c>
      <c r="AE61" s="129">
        <v>0</v>
      </c>
      <c r="AF61" s="129">
        <v>0</v>
      </c>
      <c r="AG61" s="129">
        <v>0</v>
      </c>
      <c r="AH61" s="129">
        <v>0</v>
      </c>
      <c r="AI61" s="129">
        <v>0</v>
      </c>
      <c r="AJ61" s="129">
        <v>0</v>
      </c>
      <c r="AK61" s="129">
        <v>0</v>
      </c>
      <c r="AL61" s="129">
        <v>0</v>
      </c>
      <c r="AM61" s="129">
        <v>0</v>
      </c>
      <c r="AN61" s="129">
        <v>0</v>
      </c>
      <c r="AO61" s="129">
        <v>0</v>
      </c>
      <c r="AP61" s="129">
        <v>2</v>
      </c>
      <c r="AQ61" s="134">
        <f t="shared" si="17"/>
        <v>13.333333333333334</v>
      </c>
      <c r="AR61" s="174">
        <v>0</v>
      </c>
      <c r="AS61" s="166">
        <f t="shared" si="18"/>
        <v>0</v>
      </c>
      <c r="AT61" s="214">
        <v>2</v>
      </c>
      <c r="AU61" s="195">
        <v>0</v>
      </c>
      <c r="AV61" s="134">
        <f t="shared" si="19"/>
        <v>0</v>
      </c>
      <c r="AW61" s="196">
        <v>0</v>
      </c>
      <c r="AX61" s="196">
        <v>0</v>
      </c>
      <c r="AY61" s="195">
        <v>0</v>
      </c>
      <c r="AZ61" s="197">
        <f t="shared" si="20"/>
        <v>0</v>
      </c>
    </row>
    <row r="62" spans="4:52" ht="16.5" customHeight="1" thickTop="1">
      <c r="D62" s="233"/>
      <c r="H62" s="233"/>
      <c r="I62" s="233"/>
      <c r="J62" s="11"/>
      <c r="K62" s="239" t="s">
        <v>120</v>
      </c>
      <c r="L62" s="175">
        <v>989</v>
      </c>
      <c r="M62" s="175">
        <v>31022</v>
      </c>
      <c r="N62" s="229">
        <v>30735</v>
      </c>
      <c r="O62" s="231">
        <v>10502</v>
      </c>
      <c r="P62" s="177">
        <f t="shared" si="14"/>
        <v>34.16951358386205</v>
      </c>
      <c r="Q62" s="175">
        <v>42793</v>
      </c>
      <c r="R62" s="175">
        <v>21468</v>
      </c>
      <c r="S62" s="176">
        <v>21361</v>
      </c>
      <c r="T62" s="178">
        <f t="shared" si="15"/>
        <v>1.392321457621604</v>
      </c>
      <c r="U62" s="178">
        <f t="shared" si="16"/>
        <v>20233</v>
      </c>
      <c r="V62" s="176">
        <v>2337</v>
      </c>
      <c r="W62" s="175">
        <v>2228</v>
      </c>
      <c r="X62" s="175">
        <v>1190</v>
      </c>
      <c r="Y62" s="176">
        <v>1232</v>
      </c>
      <c r="Z62" s="176">
        <v>739</v>
      </c>
      <c r="AA62" s="176">
        <v>692</v>
      </c>
      <c r="AB62" s="176">
        <v>454</v>
      </c>
      <c r="AC62" s="176">
        <v>570</v>
      </c>
      <c r="AD62" s="176">
        <v>292</v>
      </c>
      <c r="AE62" s="176">
        <v>245</v>
      </c>
      <c r="AF62" s="176">
        <v>142</v>
      </c>
      <c r="AG62" s="176">
        <v>104</v>
      </c>
      <c r="AH62" s="176">
        <v>91</v>
      </c>
      <c r="AI62" s="176">
        <v>86</v>
      </c>
      <c r="AJ62" s="176">
        <v>40</v>
      </c>
      <c r="AK62" s="176">
        <v>24</v>
      </c>
      <c r="AL62" s="176">
        <v>9</v>
      </c>
      <c r="AM62" s="176">
        <v>15</v>
      </c>
      <c r="AN62" s="176">
        <v>5</v>
      </c>
      <c r="AO62" s="176">
        <v>7</v>
      </c>
      <c r="AP62" s="176">
        <v>3515</v>
      </c>
      <c r="AQ62" s="178">
        <f t="shared" si="17"/>
        <v>11.43647307629738</v>
      </c>
      <c r="AR62" s="179">
        <v>1060</v>
      </c>
      <c r="AS62" s="182">
        <f t="shared" si="18"/>
        <v>3.448836830974459</v>
      </c>
      <c r="AT62" s="215">
        <v>6899</v>
      </c>
      <c r="AU62" s="198">
        <v>64</v>
      </c>
      <c r="AV62" s="178">
        <f t="shared" si="19"/>
        <v>0.20823165771921265</v>
      </c>
      <c r="AW62" s="199">
        <v>97</v>
      </c>
      <c r="AX62" s="199">
        <v>58</v>
      </c>
      <c r="AY62" s="198">
        <v>39</v>
      </c>
      <c r="AZ62" s="200">
        <f t="shared" si="20"/>
        <v>0.003156011062306816</v>
      </c>
    </row>
  </sheetData>
  <sheetProtection/>
  <mergeCells count="6">
    <mergeCell ref="A1:I1"/>
    <mergeCell ref="A3:A4"/>
    <mergeCell ref="B3:B4"/>
    <mergeCell ref="C3:C4"/>
    <mergeCell ref="D3:G3"/>
    <mergeCell ref="H3:I3"/>
  </mergeCells>
  <printOptions horizontalCentered="1"/>
  <pageMargins left="0.7874015748031497" right="0.7874015748031497" top="0.7874015748031497" bottom="0.7874015748031497" header="0.5118110236220472" footer="0.5905511811023623"/>
  <pageSetup fitToHeight="1" fitToWidth="1" horizontalDpi="600" verticalDpi="600" orientation="portrait" paperSize="9" scale="86" r:id="rId1"/>
  <headerFooter alignWithMargins="0">
    <oddFooter>&amp;C１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Z4554"/>
  <sheetViews>
    <sheetView view="pageBreakPreview" zoomScaleNormal="90" zoomScaleSheetLayoutView="100" zoomScalePageLayoutView="0" workbookViewId="0" topLeftCell="A1">
      <pane xSplit="1" ySplit="3" topLeftCell="B4" activePane="bottomRight" state="frozen"/>
      <selection pane="topLeft" activeCell="K5" sqref="K5"/>
      <selection pane="topRight" activeCell="K5" sqref="K5"/>
      <selection pane="bottomLeft" activeCell="K5" sqref="K5"/>
      <selection pane="bottomRight" activeCell="A1" sqref="A1:X1"/>
    </sheetView>
  </sheetViews>
  <sheetFormatPr defaultColWidth="8.875" defaultRowHeight="13.5"/>
  <cols>
    <col min="1" max="1" width="8.375" style="1" customWidth="1"/>
    <col min="2" max="2" width="5.00390625" style="1" customWidth="1"/>
    <col min="3" max="22" width="5.00390625" style="16" customWidth="1"/>
    <col min="23" max="24" width="7.00390625" style="16" customWidth="1"/>
    <col min="25" max="25" width="9.125" style="16" customWidth="1"/>
    <col min="26" max="26" width="8.875" style="53" customWidth="1"/>
    <col min="27" max="27" width="8.875" style="51" customWidth="1"/>
    <col min="28" max="29" width="8.875" style="53" customWidth="1"/>
    <col min="30" max="44" width="5.75390625" style="16" customWidth="1"/>
    <col min="45" max="16384" width="8.875" style="16" customWidth="1"/>
  </cols>
  <sheetData>
    <row r="1" spans="1:52" s="12" customFormat="1" ht="27.75" customHeight="1">
      <c r="A1" s="409" t="s">
        <v>164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Z1" s="142" t="s">
        <v>154</v>
      </c>
      <c r="AA1" s="142" t="s">
        <v>74</v>
      </c>
      <c r="AB1" s="142" t="s">
        <v>156</v>
      </c>
      <c r="AC1" s="138" t="s">
        <v>155</v>
      </c>
      <c r="AD1" s="145" t="s">
        <v>148</v>
      </c>
      <c r="AE1" s="76"/>
      <c r="AF1" s="146"/>
      <c r="AG1" s="146"/>
      <c r="AH1" s="146"/>
      <c r="AI1" s="146"/>
      <c r="AJ1" s="146"/>
      <c r="AK1" s="146"/>
      <c r="AL1" s="146"/>
      <c r="AM1" s="146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8"/>
      <c r="AY1" s="156" t="s">
        <v>152</v>
      </c>
      <c r="AZ1" s="156" t="s">
        <v>152</v>
      </c>
    </row>
    <row r="2" spans="1:52" s="12" customFormat="1" ht="18" customHeight="1" thickBot="1">
      <c r="A2" s="309"/>
      <c r="B2" s="24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T2" s="14"/>
      <c r="U2" s="14"/>
      <c r="V2" s="14"/>
      <c r="W2" s="346" t="s">
        <v>152</v>
      </c>
      <c r="X2" s="346" t="s">
        <v>152</v>
      </c>
      <c r="Z2" s="73"/>
      <c r="AA2" s="73"/>
      <c r="AB2" s="149" t="s">
        <v>153</v>
      </c>
      <c r="AC2" s="168" t="s">
        <v>144</v>
      </c>
      <c r="AD2" s="150" t="s">
        <v>113</v>
      </c>
      <c r="AE2" s="141" t="s">
        <v>15</v>
      </c>
      <c r="AF2" s="89" t="s">
        <v>16</v>
      </c>
      <c r="AG2" s="89" t="s">
        <v>17</v>
      </c>
      <c r="AH2" s="89" t="s">
        <v>18</v>
      </c>
      <c r="AI2" s="89" t="s">
        <v>19</v>
      </c>
      <c r="AJ2" s="89" t="s">
        <v>20</v>
      </c>
      <c r="AK2" s="89" t="s">
        <v>21</v>
      </c>
      <c r="AL2" s="89" t="s">
        <v>22</v>
      </c>
      <c r="AM2" s="89" t="s">
        <v>23</v>
      </c>
      <c r="AN2" s="89" t="s">
        <v>139</v>
      </c>
      <c r="AO2" s="89" t="s">
        <v>24</v>
      </c>
      <c r="AP2" s="89" t="s">
        <v>25</v>
      </c>
      <c r="AQ2" s="89" t="s">
        <v>26</v>
      </c>
      <c r="AR2" s="89" t="s">
        <v>27</v>
      </c>
      <c r="AS2" s="89" t="s">
        <v>28</v>
      </c>
      <c r="AT2" s="89" t="s">
        <v>29</v>
      </c>
      <c r="AU2" s="89" t="s">
        <v>30</v>
      </c>
      <c r="AV2" s="89" t="s">
        <v>31</v>
      </c>
      <c r="AW2" s="89" t="s">
        <v>32</v>
      </c>
      <c r="AX2" s="89" t="s">
        <v>33</v>
      </c>
      <c r="AY2" s="92" t="s">
        <v>62</v>
      </c>
      <c r="AZ2" s="92" t="s">
        <v>63</v>
      </c>
    </row>
    <row r="3" spans="1:52" s="12" customFormat="1" ht="21" customHeight="1" thickBot="1">
      <c r="A3" s="310" t="s">
        <v>34</v>
      </c>
      <c r="B3" s="311" t="s">
        <v>113</v>
      </c>
      <c r="C3" s="312" t="s">
        <v>15</v>
      </c>
      <c r="D3" s="312" t="s">
        <v>16</v>
      </c>
      <c r="E3" s="312" t="s">
        <v>17</v>
      </c>
      <c r="F3" s="312" t="s">
        <v>18</v>
      </c>
      <c r="G3" s="312" t="s">
        <v>19</v>
      </c>
      <c r="H3" s="312" t="s">
        <v>20</v>
      </c>
      <c r="I3" s="312" t="s">
        <v>21</v>
      </c>
      <c r="J3" s="312" t="s">
        <v>22</v>
      </c>
      <c r="K3" s="312" t="s">
        <v>23</v>
      </c>
      <c r="L3" s="312" t="s">
        <v>89</v>
      </c>
      <c r="M3" s="312" t="s">
        <v>24</v>
      </c>
      <c r="N3" s="312" t="s">
        <v>25</v>
      </c>
      <c r="O3" s="312" t="s">
        <v>26</v>
      </c>
      <c r="P3" s="312" t="s">
        <v>27</v>
      </c>
      <c r="Q3" s="312" t="s">
        <v>28</v>
      </c>
      <c r="R3" s="312" t="s">
        <v>29</v>
      </c>
      <c r="S3" s="312" t="s">
        <v>30</v>
      </c>
      <c r="T3" s="312" t="s">
        <v>31</v>
      </c>
      <c r="U3" s="312" t="s">
        <v>32</v>
      </c>
      <c r="V3" s="313" t="s">
        <v>33</v>
      </c>
      <c r="W3" s="314" t="s">
        <v>62</v>
      </c>
      <c r="X3" s="315" t="s">
        <v>63</v>
      </c>
      <c r="Y3" s="14"/>
      <c r="Z3" s="72"/>
      <c r="AA3" s="71" t="s">
        <v>108</v>
      </c>
      <c r="AB3" s="72" t="s">
        <v>109</v>
      </c>
      <c r="AC3" s="216" t="s">
        <v>109</v>
      </c>
      <c r="AD3" s="137" t="s">
        <v>109</v>
      </c>
      <c r="AE3" s="137" t="s">
        <v>109</v>
      </c>
      <c r="AF3" s="137" t="s">
        <v>109</v>
      </c>
      <c r="AG3" s="137" t="s">
        <v>109</v>
      </c>
      <c r="AH3" s="137" t="s">
        <v>109</v>
      </c>
      <c r="AI3" s="137" t="s">
        <v>109</v>
      </c>
      <c r="AJ3" s="137" t="s">
        <v>109</v>
      </c>
      <c r="AK3" s="137" t="s">
        <v>109</v>
      </c>
      <c r="AL3" s="137" t="s">
        <v>109</v>
      </c>
      <c r="AM3" s="137" t="s">
        <v>109</v>
      </c>
      <c r="AN3" s="137" t="s">
        <v>109</v>
      </c>
      <c r="AO3" s="137" t="s">
        <v>109</v>
      </c>
      <c r="AP3" s="137" t="s">
        <v>109</v>
      </c>
      <c r="AQ3" s="137" t="s">
        <v>109</v>
      </c>
      <c r="AR3" s="137" t="s">
        <v>109</v>
      </c>
      <c r="AS3" s="137" t="s">
        <v>109</v>
      </c>
      <c r="AT3" s="137" t="s">
        <v>109</v>
      </c>
      <c r="AU3" s="137" t="s">
        <v>109</v>
      </c>
      <c r="AV3" s="137" t="s">
        <v>109</v>
      </c>
      <c r="AW3" s="137" t="s">
        <v>109</v>
      </c>
      <c r="AX3" s="137" t="s">
        <v>109</v>
      </c>
      <c r="AY3" s="73" t="s">
        <v>109</v>
      </c>
      <c r="AZ3" s="73" t="s">
        <v>109</v>
      </c>
    </row>
    <row r="4" spans="1:52" ht="21" customHeight="1">
      <c r="A4" s="277" t="s">
        <v>47</v>
      </c>
      <c r="B4" s="316">
        <f>AD4/$AC4*100</f>
        <v>69.50354609929079</v>
      </c>
      <c r="C4" s="316">
        <f aca="true" t="shared" si="0" ref="C4:C21">AE4/$AC4*100</f>
        <v>5.673758865248227</v>
      </c>
      <c r="D4" s="316">
        <f aca="true" t="shared" si="1" ref="D4:D21">AF4/$AC4*100</f>
        <v>8.51063829787234</v>
      </c>
      <c r="E4" s="316">
        <f aca="true" t="shared" si="2" ref="E4:E21">AG4/$AC4*100</f>
        <v>4.25531914893617</v>
      </c>
      <c r="F4" s="316">
        <f aca="true" t="shared" si="3" ref="F4:F21">AH4/$AC4*100</f>
        <v>4.25531914893617</v>
      </c>
      <c r="G4" s="316">
        <f aca="true" t="shared" si="4" ref="G4:G21">AI4/$AC4*100</f>
        <v>3.546099290780142</v>
      </c>
      <c r="H4" s="316">
        <f aca="true" t="shared" si="5" ref="H4:H21">AJ4/$AC4*100</f>
        <v>0.7092198581560284</v>
      </c>
      <c r="I4" s="316">
        <f aca="true" t="shared" si="6" ref="I4:I21">AK4/$AC4*100</f>
        <v>1.4184397163120568</v>
      </c>
      <c r="J4" s="316">
        <f aca="true" t="shared" si="7" ref="J4:J21">AL4/$AC4*100</f>
        <v>0.7092198581560284</v>
      </c>
      <c r="K4" s="316">
        <f aca="true" t="shared" si="8" ref="K4:K21">AM4/$AC4*100</f>
        <v>0.7092198581560284</v>
      </c>
      <c r="L4" s="316">
        <f aca="true" t="shared" si="9" ref="L4:L21">AN4/$AC4*100</f>
        <v>0</v>
      </c>
      <c r="M4" s="316">
        <f aca="true" t="shared" si="10" ref="M4:M21">AO4/$AC4*100</f>
        <v>0.7092198581560284</v>
      </c>
      <c r="N4" s="316">
        <f aca="true" t="shared" si="11" ref="N4:N21">AP4/$AC4*100</f>
        <v>0</v>
      </c>
      <c r="O4" s="316">
        <f aca="true" t="shared" si="12" ref="O4:O21">AQ4/$AC4*100</f>
        <v>0</v>
      </c>
      <c r="P4" s="316">
        <f aca="true" t="shared" si="13" ref="P4:P21">AR4/$AC4*100</f>
        <v>0</v>
      </c>
      <c r="Q4" s="316">
        <f aca="true" t="shared" si="14" ref="Q4:Q21">AS4/$AC4*100</f>
        <v>0</v>
      </c>
      <c r="R4" s="316">
        <f aca="true" t="shared" si="15" ref="R4:R21">AT4/$AC4*100</f>
        <v>0</v>
      </c>
      <c r="S4" s="316">
        <f aca="true" t="shared" si="16" ref="S4:S21">AU4/$AC4*100</f>
        <v>0</v>
      </c>
      <c r="T4" s="316">
        <f aca="true" t="shared" si="17" ref="T4:T21">AV4/$AC4*100</f>
        <v>0</v>
      </c>
      <c r="U4" s="316">
        <f aca="true" t="shared" si="18" ref="U4:U21">AW4/$AC4*100</f>
        <v>0</v>
      </c>
      <c r="V4" s="317">
        <f aca="true" t="shared" si="19" ref="V4:V21">AX4/$AC4*100</f>
        <v>0</v>
      </c>
      <c r="W4" s="318">
        <f aca="true" t="shared" si="20" ref="W4:W21">AY4/$AC4*100</f>
        <v>7.801418439716312</v>
      </c>
      <c r="X4" s="319">
        <f aca="true" t="shared" si="21" ref="X4:X21">AZ4/$AC4*100</f>
        <v>1.4184397163120568</v>
      </c>
      <c r="Y4" s="15"/>
      <c r="Z4" s="81" t="s">
        <v>47</v>
      </c>
      <c r="AA4" s="106">
        <v>4</v>
      </c>
      <c r="AB4" s="106">
        <v>147</v>
      </c>
      <c r="AC4" s="217">
        <v>141</v>
      </c>
      <c r="AD4" s="152">
        <v>98</v>
      </c>
      <c r="AE4" s="85">
        <v>8</v>
      </c>
      <c r="AF4" s="85">
        <v>12</v>
      </c>
      <c r="AG4" s="107">
        <v>6</v>
      </c>
      <c r="AH4" s="85">
        <v>6</v>
      </c>
      <c r="AI4" s="85">
        <v>5</v>
      </c>
      <c r="AJ4" s="103">
        <v>1</v>
      </c>
      <c r="AK4" s="107">
        <v>2</v>
      </c>
      <c r="AL4" s="106">
        <v>1</v>
      </c>
      <c r="AM4" s="106">
        <v>1</v>
      </c>
      <c r="AN4" s="106">
        <v>0</v>
      </c>
      <c r="AO4" s="106">
        <v>1</v>
      </c>
      <c r="AP4" s="106">
        <v>0</v>
      </c>
      <c r="AQ4" s="106">
        <v>0</v>
      </c>
      <c r="AR4" s="106">
        <v>0</v>
      </c>
      <c r="AS4" s="106">
        <v>0</v>
      </c>
      <c r="AT4" s="106">
        <v>0</v>
      </c>
      <c r="AU4" s="106">
        <v>0</v>
      </c>
      <c r="AV4" s="106">
        <v>0</v>
      </c>
      <c r="AW4" s="106">
        <v>0</v>
      </c>
      <c r="AX4" s="106">
        <v>0</v>
      </c>
      <c r="AY4" s="106">
        <f aca="true" t="shared" si="22" ref="AY4:AY39">SUM(AI4:AX4)</f>
        <v>11</v>
      </c>
      <c r="AZ4" s="106">
        <v>2</v>
      </c>
    </row>
    <row r="5" spans="1:52" ht="21" customHeight="1">
      <c r="A5" s="274" t="s">
        <v>51</v>
      </c>
      <c r="B5" s="320">
        <f aca="true" t="shared" si="23" ref="B5:B21">AD5/$AC5*100</f>
        <v>42.3728813559322</v>
      </c>
      <c r="C5" s="320">
        <f t="shared" si="0"/>
        <v>5.084745762711865</v>
      </c>
      <c r="D5" s="320">
        <f t="shared" si="1"/>
        <v>1.694915254237288</v>
      </c>
      <c r="E5" s="320">
        <f t="shared" si="2"/>
        <v>8.47457627118644</v>
      </c>
      <c r="F5" s="320">
        <f t="shared" si="3"/>
        <v>8.47457627118644</v>
      </c>
      <c r="G5" s="320">
        <f t="shared" si="4"/>
        <v>3.389830508474576</v>
      </c>
      <c r="H5" s="320">
        <f t="shared" si="5"/>
        <v>1.694915254237288</v>
      </c>
      <c r="I5" s="320">
        <f t="shared" si="6"/>
        <v>5.084745762711865</v>
      </c>
      <c r="J5" s="320">
        <f t="shared" si="7"/>
        <v>5.084745762711865</v>
      </c>
      <c r="K5" s="320">
        <f t="shared" si="8"/>
        <v>1.694915254237288</v>
      </c>
      <c r="L5" s="320">
        <f t="shared" si="9"/>
        <v>5.084745762711865</v>
      </c>
      <c r="M5" s="320">
        <f t="shared" si="10"/>
        <v>5.084745762711865</v>
      </c>
      <c r="N5" s="320">
        <f t="shared" si="11"/>
        <v>3.389830508474576</v>
      </c>
      <c r="O5" s="320">
        <f t="shared" si="12"/>
        <v>0</v>
      </c>
      <c r="P5" s="320">
        <f t="shared" si="13"/>
        <v>1.694915254237288</v>
      </c>
      <c r="Q5" s="320">
        <f t="shared" si="14"/>
        <v>0</v>
      </c>
      <c r="R5" s="320">
        <f t="shared" si="15"/>
        <v>1.694915254237288</v>
      </c>
      <c r="S5" s="320">
        <f t="shared" si="16"/>
        <v>0</v>
      </c>
      <c r="T5" s="320">
        <f t="shared" si="17"/>
        <v>0</v>
      </c>
      <c r="U5" s="320">
        <f t="shared" si="18"/>
        <v>0</v>
      </c>
      <c r="V5" s="321">
        <f t="shared" si="19"/>
        <v>0</v>
      </c>
      <c r="W5" s="322">
        <f t="shared" si="20"/>
        <v>33.89830508474576</v>
      </c>
      <c r="X5" s="323">
        <f t="shared" si="21"/>
        <v>18.64406779661017</v>
      </c>
      <c r="Y5" s="15"/>
      <c r="Z5" s="81" t="s">
        <v>51</v>
      </c>
      <c r="AA5" s="106">
        <v>4</v>
      </c>
      <c r="AB5" s="106">
        <v>60</v>
      </c>
      <c r="AC5" s="217">
        <v>59</v>
      </c>
      <c r="AD5" s="152">
        <v>25</v>
      </c>
      <c r="AE5" s="85">
        <v>3</v>
      </c>
      <c r="AF5" s="85">
        <v>1</v>
      </c>
      <c r="AG5" s="107">
        <v>5</v>
      </c>
      <c r="AH5" s="85">
        <v>5</v>
      </c>
      <c r="AI5" s="85">
        <v>2</v>
      </c>
      <c r="AJ5" s="103">
        <v>1</v>
      </c>
      <c r="AK5" s="107">
        <v>3</v>
      </c>
      <c r="AL5" s="106">
        <v>3</v>
      </c>
      <c r="AM5" s="106">
        <v>1</v>
      </c>
      <c r="AN5" s="106">
        <v>3</v>
      </c>
      <c r="AO5" s="106">
        <v>3</v>
      </c>
      <c r="AP5" s="106">
        <v>2</v>
      </c>
      <c r="AQ5" s="106">
        <v>0</v>
      </c>
      <c r="AR5" s="106">
        <v>1</v>
      </c>
      <c r="AS5" s="106">
        <v>0</v>
      </c>
      <c r="AT5" s="106">
        <v>1</v>
      </c>
      <c r="AU5" s="106">
        <v>0</v>
      </c>
      <c r="AV5" s="106">
        <v>0</v>
      </c>
      <c r="AW5" s="106">
        <v>0</v>
      </c>
      <c r="AX5" s="106">
        <v>0</v>
      </c>
      <c r="AY5" s="106">
        <f t="shared" si="22"/>
        <v>20</v>
      </c>
      <c r="AZ5" s="106">
        <v>11</v>
      </c>
    </row>
    <row r="6" spans="1:52" ht="21" customHeight="1">
      <c r="A6" s="274" t="s">
        <v>52</v>
      </c>
      <c r="B6" s="320">
        <f t="shared" si="23"/>
        <v>43.90243902439025</v>
      </c>
      <c r="C6" s="320">
        <f t="shared" si="0"/>
        <v>9.75609756097561</v>
      </c>
      <c r="D6" s="320">
        <f t="shared" si="1"/>
        <v>4.878048780487805</v>
      </c>
      <c r="E6" s="320">
        <f t="shared" si="2"/>
        <v>9.75609756097561</v>
      </c>
      <c r="F6" s="320">
        <f t="shared" si="3"/>
        <v>4.878048780487805</v>
      </c>
      <c r="G6" s="320">
        <f t="shared" si="4"/>
        <v>14.634146341463413</v>
      </c>
      <c r="H6" s="320">
        <f t="shared" si="5"/>
        <v>2.4390243902439024</v>
      </c>
      <c r="I6" s="320">
        <f t="shared" si="6"/>
        <v>4.878048780487805</v>
      </c>
      <c r="J6" s="320">
        <f t="shared" si="7"/>
        <v>2.4390243902439024</v>
      </c>
      <c r="K6" s="320">
        <f t="shared" si="8"/>
        <v>0</v>
      </c>
      <c r="L6" s="320">
        <f t="shared" si="9"/>
        <v>0</v>
      </c>
      <c r="M6" s="320">
        <f t="shared" si="10"/>
        <v>0</v>
      </c>
      <c r="N6" s="320">
        <f t="shared" si="11"/>
        <v>0</v>
      </c>
      <c r="O6" s="320">
        <f t="shared" si="12"/>
        <v>0</v>
      </c>
      <c r="P6" s="320">
        <f t="shared" si="13"/>
        <v>2.4390243902439024</v>
      </c>
      <c r="Q6" s="320">
        <f t="shared" si="14"/>
        <v>0</v>
      </c>
      <c r="R6" s="320">
        <f t="shared" si="15"/>
        <v>0</v>
      </c>
      <c r="S6" s="320">
        <f t="shared" si="16"/>
        <v>0</v>
      </c>
      <c r="T6" s="320">
        <f t="shared" si="17"/>
        <v>0</v>
      </c>
      <c r="U6" s="320">
        <f t="shared" si="18"/>
        <v>0</v>
      </c>
      <c r="V6" s="321">
        <f t="shared" si="19"/>
        <v>0</v>
      </c>
      <c r="W6" s="322">
        <f t="shared" si="20"/>
        <v>26.82926829268293</v>
      </c>
      <c r="X6" s="323">
        <f t="shared" si="21"/>
        <v>2.4390243902439024</v>
      </c>
      <c r="Y6" s="15"/>
      <c r="Z6" s="81" t="s">
        <v>52</v>
      </c>
      <c r="AA6" s="106">
        <v>2</v>
      </c>
      <c r="AB6" s="106">
        <v>42</v>
      </c>
      <c r="AC6" s="217">
        <v>41</v>
      </c>
      <c r="AD6" s="152">
        <v>18</v>
      </c>
      <c r="AE6" s="85">
        <v>4</v>
      </c>
      <c r="AF6" s="85">
        <v>2</v>
      </c>
      <c r="AG6" s="107">
        <v>4</v>
      </c>
      <c r="AH6" s="85">
        <v>2</v>
      </c>
      <c r="AI6" s="85">
        <v>6</v>
      </c>
      <c r="AJ6" s="103">
        <v>1</v>
      </c>
      <c r="AK6" s="107">
        <v>2</v>
      </c>
      <c r="AL6" s="106">
        <v>1</v>
      </c>
      <c r="AM6" s="106">
        <v>0</v>
      </c>
      <c r="AN6" s="106">
        <v>0</v>
      </c>
      <c r="AO6" s="106">
        <v>0</v>
      </c>
      <c r="AP6" s="106">
        <v>0</v>
      </c>
      <c r="AQ6" s="106">
        <v>0</v>
      </c>
      <c r="AR6" s="106">
        <v>1</v>
      </c>
      <c r="AS6" s="106">
        <v>0</v>
      </c>
      <c r="AT6" s="106">
        <v>0</v>
      </c>
      <c r="AU6" s="106">
        <v>0</v>
      </c>
      <c r="AV6" s="106">
        <v>0</v>
      </c>
      <c r="AW6" s="106">
        <v>0</v>
      </c>
      <c r="AX6" s="106">
        <v>0</v>
      </c>
      <c r="AY6" s="106">
        <f t="shared" si="22"/>
        <v>11</v>
      </c>
      <c r="AZ6" s="106">
        <v>1</v>
      </c>
    </row>
    <row r="7" spans="1:52" ht="21" customHeight="1">
      <c r="A7" s="274" t="s">
        <v>53</v>
      </c>
      <c r="B7" s="320">
        <f t="shared" si="23"/>
        <v>56.25</v>
      </c>
      <c r="C7" s="320">
        <f t="shared" si="0"/>
        <v>10.416666666666668</v>
      </c>
      <c r="D7" s="320">
        <f t="shared" si="1"/>
        <v>14.583333333333334</v>
      </c>
      <c r="E7" s="320">
        <f t="shared" si="2"/>
        <v>4.166666666666666</v>
      </c>
      <c r="F7" s="320">
        <f t="shared" si="3"/>
        <v>6.25</v>
      </c>
      <c r="G7" s="320">
        <f t="shared" si="4"/>
        <v>2.083333333333333</v>
      </c>
      <c r="H7" s="320">
        <f t="shared" si="5"/>
        <v>0</v>
      </c>
      <c r="I7" s="320">
        <f t="shared" si="6"/>
        <v>0</v>
      </c>
      <c r="J7" s="320">
        <f t="shared" si="7"/>
        <v>2.083333333333333</v>
      </c>
      <c r="K7" s="320">
        <f t="shared" si="8"/>
        <v>0</v>
      </c>
      <c r="L7" s="320">
        <f t="shared" si="9"/>
        <v>2.083333333333333</v>
      </c>
      <c r="M7" s="320">
        <f t="shared" si="10"/>
        <v>0</v>
      </c>
      <c r="N7" s="320">
        <f t="shared" si="11"/>
        <v>0</v>
      </c>
      <c r="O7" s="320">
        <f t="shared" si="12"/>
        <v>0</v>
      </c>
      <c r="P7" s="320">
        <f t="shared" si="13"/>
        <v>2.083333333333333</v>
      </c>
      <c r="Q7" s="320">
        <f t="shared" si="14"/>
        <v>0</v>
      </c>
      <c r="R7" s="320">
        <f t="shared" si="15"/>
        <v>0</v>
      </c>
      <c r="S7" s="320">
        <f t="shared" si="16"/>
        <v>0</v>
      </c>
      <c r="T7" s="320">
        <f t="shared" si="17"/>
        <v>0</v>
      </c>
      <c r="U7" s="320">
        <f t="shared" si="18"/>
        <v>0</v>
      </c>
      <c r="V7" s="321">
        <f t="shared" si="19"/>
        <v>0</v>
      </c>
      <c r="W7" s="322">
        <f t="shared" si="20"/>
        <v>8.333333333333332</v>
      </c>
      <c r="X7" s="323">
        <f t="shared" si="21"/>
        <v>4.166666666666666</v>
      </c>
      <c r="Y7" s="15"/>
      <c r="Z7" s="81" t="s">
        <v>53</v>
      </c>
      <c r="AA7" s="106">
        <v>2</v>
      </c>
      <c r="AB7" s="106">
        <v>48</v>
      </c>
      <c r="AC7" s="217">
        <v>48</v>
      </c>
      <c r="AD7" s="152">
        <v>27</v>
      </c>
      <c r="AE7" s="85">
        <v>5</v>
      </c>
      <c r="AF7" s="85">
        <v>7</v>
      </c>
      <c r="AG7" s="107">
        <v>2</v>
      </c>
      <c r="AH7" s="85">
        <v>3</v>
      </c>
      <c r="AI7" s="85">
        <v>1</v>
      </c>
      <c r="AJ7" s="103">
        <v>0</v>
      </c>
      <c r="AK7" s="107">
        <v>0</v>
      </c>
      <c r="AL7" s="106">
        <v>1</v>
      </c>
      <c r="AM7" s="106">
        <v>0</v>
      </c>
      <c r="AN7" s="106">
        <v>1</v>
      </c>
      <c r="AO7" s="106">
        <v>0</v>
      </c>
      <c r="AP7" s="106">
        <v>0</v>
      </c>
      <c r="AQ7" s="106">
        <v>0</v>
      </c>
      <c r="AR7" s="106">
        <v>1</v>
      </c>
      <c r="AS7" s="106">
        <v>0</v>
      </c>
      <c r="AT7" s="106">
        <v>0</v>
      </c>
      <c r="AU7" s="106">
        <v>0</v>
      </c>
      <c r="AV7" s="106">
        <v>0</v>
      </c>
      <c r="AW7" s="106">
        <v>0</v>
      </c>
      <c r="AX7" s="106">
        <v>0</v>
      </c>
      <c r="AY7" s="106">
        <f t="shared" si="22"/>
        <v>4</v>
      </c>
      <c r="AZ7" s="106">
        <v>2</v>
      </c>
    </row>
    <row r="8" spans="1:52" ht="21" customHeight="1">
      <c r="A8" s="274" t="s">
        <v>54</v>
      </c>
      <c r="B8" s="320">
        <f t="shared" si="23"/>
        <v>76.31578947368422</v>
      </c>
      <c r="C8" s="320">
        <f t="shared" si="0"/>
        <v>0</v>
      </c>
      <c r="D8" s="320">
        <f t="shared" si="1"/>
        <v>5.263157894736842</v>
      </c>
      <c r="E8" s="320">
        <f t="shared" si="2"/>
        <v>0</v>
      </c>
      <c r="F8" s="320">
        <f t="shared" si="3"/>
        <v>2.631578947368421</v>
      </c>
      <c r="G8" s="320">
        <f t="shared" si="4"/>
        <v>7.894736842105263</v>
      </c>
      <c r="H8" s="320">
        <f t="shared" si="5"/>
        <v>0</v>
      </c>
      <c r="I8" s="320">
        <f t="shared" si="6"/>
        <v>0</v>
      </c>
      <c r="J8" s="320">
        <f t="shared" si="7"/>
        <v>0</v>
      </c>
      <c r="K8" s="320">
        <f t="shared" si="8"/>
        <v>5.263157894736842</v>
      </c>
      <c r="L8" s="320">
        <f t="shared" si="9"/>
        <v>2.631578947368421</v>
      </c>
      <c r="M8" s="320">
        <f t="shared" si="10"/>
        <v>0</v>
      </c>
      <c r="N8" s="320">
        <f t="shared" si="11"/>
        <v>0</v>
      </c>
      <c r="O8" s="320">
        <f t="shared" si="12"/>
        <v>0</v>
      </c>
      <c r="P8" s="320">
        <f t="shared" si="13"/>
        <v>0</v>
      </c>
      <c r="Q8" s="320">
        <f t="shared" si="14"/>
        <v>0</v>
      </c>
      <c r="R8" s="320">
        <f t="shared" si="15"/>
        <v>0</v>
      </c>
      <c r="S8" s="320">
        <f t="shared" si="16"/>
        <v>0</v>
      </c>
      <c r="T8" s="320">
        <f t="shared" si="17"/>
        <v>0</v>
      </c>
      <c r="U8" s="320">
        <f t="shared" si="18"/>
        <v>0</v>
      </c>
      <c r="V8" s="321">
        <f t="shared" si="19"/>
        <v>0</v>
      </c>
      <c r="W8" s="322">
        <f t="shared" si="20"/>
        <v>15.789473684210526</v>
      </c>
      <c r="X8" s="323">
        <f t="shared" si="21"/>
        <v>7.894736842105263</v>
      </c>
      <c r="Y8" s="15"/>
      <c r="Z8" s="81" t="s">
        <v>54</v>
      </c>
      <c r="AA8" s="106">
        <v>3</v>
      </c>
      <c r="AB8" s="106">
        <v>38</v>
      </c>
      <c r="AC8" s="217">
        <v>38</v>
      </c>
      <c r="AD8" s="152">
        <v>29</v>
      </c>
      <c r="AE8" s="85">
        <v>0</v>
      </c>
      <c r="AF8" s="85">
        <v>2</v>
      </c>
      <c r="AG8" s="107">
        <v>0</v>
      </c>
      <c r="AH8" s="85">
        <v>1</v>
      </c>
      <c r="AI8" s="85">
        <v>3</v>
      </c>
      <c r="AJ8" s="103">
        <v>0</v>
      </c>
      <c r="AK8" s="107">
        <v>0</v>
      </c>
      <c r="AL8" s="106">
        <v>0</v>
      </c>
      <c r="AM8" s="106">
        <v>2</v>
      </c>
      <c r="AN8" s="106">
        <v>1</v>
      </c>
      <c r="AO8" s="106">
        <v>0</v>
      </c>
      <c r="AP8" s="106">
        <v>0</v>
      </c>
      <c r="AQ8" s="106">
        <v>0</v>
      </c>
      <c r="AR8" s="106">
        <v>0</v>
      </c>
      <c r="AS8" s="106">
        <v>0</v>
      </c>
      <c r="AT8" s="106">
        <v>0</v>
      </c>
      <c r="AU8" s="106">
        <v>0</v>
      </c>
      <c r="AV8" s="106">
        <v>0</v>
      </c>
      <c r="AW8" s="106">
        <v>0</v>
      </c>
      <c r="AX8" s="106">
        <v>0</v>
      </c>
      <c r="AY8" s="106">
        <f t="shared" si="22"/>
        <v>6</v>
      </c>
      <c r="AZ8" s="106">
        <v>3</v>
      </c>
    </row>
    <row r="9" spans="1:52" ht="21" customHeight="1">
      <c r="A9" s="274" t="s">
        <v>55</v>
      </c>
      <c r="B9" s="320">
        <f t="shared" si="23"/>
        <v>58.139534883720934</v>
      </c>
      <c r="C9" s="320">
        <f t="shared" si="0"/>
        <v>13.953488372093023</v>
      </c>
      <c r="D9" s="320">
        <f t="shared" si="1"/>
        <v>4.651162790697675</v>
      </c>
      <c r="E9" s="320">
        <f t="shared" si="2"/>
        <v>2.3255813953488373</v>
      </c>
      <c r="F9" s="320">
        <f t="shared" si="3"/>
        <v>2.3255813953488373</v>
      </c>
      <c r="G9" s="320">
        <f t="shared" si="4"/>
        <v>2.3255813953488373</v>
      </c>
      <c r="H9" s="320">
        <f t="shared" si="5"/>
        <v>4.651162790697675</v>
      </c>
      <c r="I9" s="320">
        <f t="shared" si="6"/>
        <v>4.651162790697675</v>
      </c>
      <c r="J9" s="320">
        <f t="shared" si="7"/>
        <v>2.3255813953488373</v>
      </c>
      <c r="K9" s="320">
        <f t="shared" si="8"/>
        <v>2.3255813953488373</v>
      </c>
      <c r="L9" s="320">
        <f t="shared" si="9"/>
        <v>0</v>
      </c>
      <c r="M9" s="320">
        <f t="shared" si="10"/>
        <v>0</v>
      </c>
      <c r="N9" s="320">
        <f t="shared" si="11"/>
        <v>2.3255813953488373</v>
      </c>
      <c r="O9" s="320">
        <f t="shared" si="12"/>
        <v>0</v>
      </c>
      <c r="P9" s="320">
        <f t="shared" si="13"/>
        <v>0</v>
      </c>
      <c r="Q9" s="320">
        <f t="shared" si="14"/>
        <v>0</v>
      </c>
      <c r="R9" s="320">
        <f t="shared" si="15"/>
        <v>0</v>
      </c>
      <c r="S9" s="320">
        <f t="shared" si="16"/>
        <v>0</v>
      </c>
      <c r="T9" s="320">
        <f t="shared" si="17"/>
        <v>0</v>
      </c>
      <c r="U9" s="320">
        <f t="shared" si="18"/>
        <v>0</v>
      </c>
      <c r="V9" s="321">
        <f t="shared" si="19"/>
        <v>0</v>
      </c>
      <c r="W9" s="322">
        <f t="shared" si="20"/>
        <v>18.6046511627907</v>
      </c>
      <c r="X9" s="323">
        <f t="shared" si="21"/>
        <v>4.651162790697675</v>
      </c>
      <c r="Y9" s="15"/>
      <c r="Z9" s="81" t="s">
        <v>55</v>
      </c>
      <c r="AA9" s="106">
        <v>4</v>
      </c>
      <c r="AB9" s="106">
        <v>43</v>
      </c>
      <c r="AC9" s="217">
        <v>43</v>
      </c>
      <c r="AD9" s="152">
        <v>25</v>
      </c>
      <c r="AE9" s="85">
        <v>6</v>
      </c>
      <c r="AF9" s="85">
        <v>2</v>
      </c>
      <c r="AG9" s="107">
        <v>1</v>
      </c>
      <c r="AH9" s="85">
        <v>1</v>
      </c>
      <c r="AI9" s="85">
        <v>1</v>
      </c>
      <c r="AJ9" s="103">
        <v>2</v>
      </c>
      <c r="AK9" s="107">
        <v>2</v>
      </c>
      <c r="AL9" s="106">
        <v>1</v>
      </c>
      <c r="AM9" s="106">
        <v>1</v>
      </c>
      <c r="AN9" s="106">
        <v>0</v>
      </c>
      <c r="AO9" s="106">
        <v>0</v>
      </c>
      <c r="AP9" s="106">
        <v>1</v>
      </c>
      <c r="AQ9" s="106">
        <v>0</v>
      </c>
      <c r="AR9" s="106">
        <v>0</v>
      </c>
      <c r="AS9" s="106">
        <v>0</v>
      </c>
      <c r="AT9" s="106">
        <v>0</v>
      </c>
      <c r="AU9" s="106">
        <v>0</v>
      </c>
      <c r="AV9" s="106">
        <v>0</v>
      </c>
      <c r="AW9" s="106">
        <v>0</v>
      </c>
      <c r="AX9" s="106">
        <v>0</v>
      </c>
      <c r="AY9" s="106">
        <f t="shared" si="22"/>
        <v>8</v>
      </c>
      <c r="AZ9" s="106">
        <v>2</v>
      </c>
    </row>
    <row r="10" spans="1:52" ht="21" customHeight="1">
      <c r="A10" s="274" t="s">
        <v>38</v>
      </c>
      <c r="B10" s="320">
        <f t="shared" si="23"/>
        <v>55.55555555555556</v>
      </c>
      <c r="C10" s="320">
        <f t="shared" si="0"/>
        <v>10.37037037037037</v>
      </c>
      <c r="D10" s="320">
        <f t="shared" si="1"/>
        <v>7.4074074074074066</v>
      </c>
      <c r="E10" s="320">
        <f t="shared" si="2"/>
        <v>3.7037037037037033</v>
      </c>
      <c r="F10" s="320">
        <f t="shared" si="3"/>
        <v>8.88888888888889</v>
      </c>
      <c r="G10" s="320">
        <f t="shared" si="4"/>
        <v>2.2222222222222223</v>
      </c>
      <c r="H10" s="320">
        <f t="shared" si="5"/>
        <v>3.7037037037037033</v>
      </c>
      <c r="I10" s="320">
        <f t="shared" si="6"/>
        <v>2.9629629629629632</v>
      </c>
      <c r="J10" s="320">
        <f t="shared" si="7"/>
        <v>0</v>
      </c>
      <c r="K10" s="320">
        <f t="shared" si="8"/>
        <v>2.9629629629629632</v>
      </c>
      <c r="L10" s="320">
        <f t="shared" si="9"/>
        <v>1.4814814814814816</v>
      </c>
      <c r="M10" s="320">
        <f t="shared" si="10"/>
        <v>0.7407407407407408</v>
      </c>
      <c r="N10" s="320">
        <f t="shared" si="11"/>
        <v>0</v>
      </c>
      <c r="O10" s="320">
        <f t="shared" si="12"/>
        <v>0</v>
      </c>
      <c r="P10" s="320">
        <f t="shared" si="13"/>
        <v>0</v>
      </c>
      <c r="Q10" s="320">
        <f t="shared" si="14"/>
        <v>0</v>
      </c>
      <c r="R10" s="320">
        <f t="shared" si="15"/>
        <v>0</v>
      </c>
      <c r="S10" s="320">
        <f t="shared" si="16"/>
        <v>0</v>
      </c>
      <c r="T10" s="320">
        <f t="shared" si="17"/>
        <v>0</v>
      </c>
      <c r="U10" s="320">
        <f t="shared" si="18"/>
        <v>0</v>
      </c>
      <c r="V10" s="321">
        <f t="shared" si="19"/>
        <v>0</v>
      </c>
      <c r="W10" s="322">
        <f t="shared" si="20"/>
        <v>14.074074074074074</v>
      </c>
      <c r="X10" s="323">
        <f t="shared" si="21"/>
        <v>5.185185185185185</v>
      </c>
      <c r="Y10" s="15"/>
      <c r="Z10" s="81" t="s">
        <v>38</v>
      </c>
      <c r="AA10" s="106">
        <v>11</v>
      </c>
      <c r="AB10" s="106">
        <v>136</v>
      </c>
      <c r="AC10" s="217">
        <v>135</v>
      </c>
      <c r="AD10" s="152">
        <v>75</v>
      </c>
      <c r="AE10" s="85">
        <v>14</v>
      </c>
      <c r="AF10" s="85">
        <v>10</v>
      </c>
      <c r="AG10" s="107">
        <v>5</v>
      </c>
      <c r="AH10" s="85">
        <v>12</v>
      </c>
      <c r="AI10" s="85">
        <v>3</v>
      </c>
      <c r="AJ10" s="103">
        <v>5</v>
      </c>
      <c r="AK10" s="107">
        <v>4</v>
      </c>
      <c r="AL10" s="106">
        <v>0</v>
      </c>
      <c r="AM10" s="106">
        <v>4</v>
      </c>
      <c r="AN10" s="106">
        <v>2</v>
      </c>
      <c r="AO10" s="106">
        <v>1</v>
      </c>
      <c r="AP10" s="106">
        <v>0</v>
      </c>
      <c r="AQ10" s="106">
        <v>0</v>
      </c>
      <c r="AR10" s="106">
        <v>0</v>
      </c>
      <c r="AS10" s="106">
        <v>0</v>
      </c>
      <c r="AT10" s="106">
        <v>0</v>
      </c>
      <c r="AU10" s="106">
        <v>0</v>
      </c>
      <c r="AV10" s="106">
        <v>0</v>
      </c>
      <c r="AW10" s="106">
        <v>0</v>
      </c>
      <c r="AX10" s="106">
        <v>0</v>
      </c>
      <c r="AY10" s="106">
        <f t="shared" si="22"/>
        <v>19</v>
      </c>
      <c r="AZ10" s="106">
        <v>7</v>
      </c>
    </row>
    <row r="11" spans="1:52" ht="21" customHeight="1">
      <c r="A11" s="274" t="s">
        <v>41</v>
      </c>
      <c r="B11" s="320">
        <f t="shared" si="23"/>
        <v>67.36596736596736</v>
      </c>
      <c r="C11" s="320">
        <f t="shared" si="0"/>
        <v>5.827505827505827</v>
      </c>
      <c r="D11" s="320">
        <f t="shared" si="1"/>
        <v>6.526806526806526</v>
      </c>
      <c r="E11" s="320">
        <f t="shared" si="2"/>
        <v>3.9627039627039626</v>
      </c>
      <c r="F11" s="320">
        <f t="shared" si="3"/>
        <v>4.195804195804196</v>
      </c>
      <c r="G11" s="320">
        <f t="shared" si="4"/>
        <v>2.797202797202797</v>
      </c>
      <c r="H11" s="320">
        <f t="shared" si="5"/>
        <v>1.8648018648018647</v>
      </c>
      <c r="I11" s="320">
        <f t="shared" si="6"/>
        <v>1.3986013986013985</v>
      </c>
      <c r="J11" s="320">
        <f t="shared" si="7"/>
        <v>1.8648018648018647</v>
      </c>
      <c r="K11" s="320">
        <f t="shared" si="8"/>
        <v>0.9324009324009324</v>
      </c>
      <c r="L11" s="320">
        <f t="shared" si="9"/>
        <v>1.6317016317016315</v>
      </c>
      <c r="M11" s="320">
        <f t="shared" si="10"/>
        <v>0.6993006993006993</v>
      </c>
      <c r="N11" s="320">
        <f t="shared" si="11"/>
        <v>0.4662004662004662</v>
      </c>
      <c r="O11" s="320">
        <f t="shared" si="12"/>
        <v>0</v>
      </c>
      <c r="P11" s="320">
        <f t="shared" si="13"/>
        <v>0.2331002331002331</v>
      </c>
      <c r="Q11" s="320">
        <f t="shared" si="14"/>
        <v>0</v>
      </c>
      <c r="R11" s="320">
        <f t="shared" si="15"/>
        <v>0</v>
      </c>
      <c r="S11" s="320">
        <f t="shared" si="16"/>
        <v>0</v>
      </c>
      <c r="T11" s="320">
        <f t="shared" si="17"/>
        <v>0</v>
      </c>
      <c r="U11" s="320">
        <f t="shared" si="18"/>
        <v>0</v>
      </c>
      <c r="V11" s="321">
        <f t="shared" si="19"/>
        <v>0.2331002331002331</v>
      </c>
      <c r="W11" s="322">
        <f t="shared" si="20"/>
        <v>12.121212121212121</v>
      </c>
      <c r="X11" s="323">
        <f t="shared" si="21"/>
        <v>4.195804195804196</v>
      </c>
      <c r="Y11" s="15"/>
      <c r="Z11" s="81" t="s">
        <v>41</v>
      </c>
      <c r="AA11" s="106">
        <v>26</v>
      </c>
      <c r="AB11" s="106">
        <v>437</v>
      </c>
      <c r="AC11" s="217">
        <v>429</v>
      </c>
      <c r="AD11" s="152">
        <v>289</v>
      </c>
      <c r="AE11" s="85">
        <v>25</v>
      </c>
      <c r="AF11" s="85">
        <v>28</v>
      </c>
      <c r="AG11" s="107">
        <v>17</v>
      </c>
      <c r="AH11" s="85">
        <v>18</v>
      </c>
      <c r="AI11" s="85">
        <v>12</v>
      </c>
      <c r="AJ11" s="103">
        <v>8</v>
      </c>
      <c r="AK11" s="107">
        <v>6</v>
      </c>
      <c r="AL11" s="106">
        <v>8</v>
      </c>
      <c r="AM11" s="106">
        <v>4</v>
      </c>
      <c r="AN11" s="106">
        <v>7</v>
      </c>
      <c r="AO11" s="106">
        <v>3</v>
      </c>
      <c r="AP11" s="106">
        <v>2</v>
      </c>
      <c r="AQ11" s="106">
        <v>0</v>
      </c>
      <c r="AR11" s="106">
        <v>1</v>
      </c>
      <c r="AS11" s="106">
        <v>0</v>
      </c>
      <c r="AT11" s="106">
        <v>0</v>
      </c>
      <c r="AU11" s="106">
        <v>0</v>
      </c>
      <c r="AV11" s="106">
        <v>0</v>
      </c>
      <c r="AW11" s="106">
        <v>0</v>
      </c>
      <c r="AX11" s="106">
        <v>1</v>
      </c>
      <c r="AY11" s="106">
        <f t="shared" si="22"/>
        <v>52</v>
      </c>
      <c r="AZ11" s="106">
        <v>18</v>
      </c>
    </row>
    <row r="12" spans="1:52" ht="21" customHeight="1">
      <c r="A12" s="274" t="s">
        <v>37</v>
      </c>
      <c r="B12" s="320">
        <f t="shared" si="23"/>
        <v>65.87403598971723</v>
      </c>
      <c r="C12" s="320">
        <f t="shared" si="0"/>
        <v>7.455012853470437</v>
      </c>
      <c r="D12" s="320">
        <f t="shared" si="1"/>
        <v>6.876606683804627</v>
      </c>
      <c r="E12" s="320">
        <f t="shared" si="2"/>
        <v>3.7275064267352187</v>
      </c>
      <c r="F12" s="320">
        <f t="shared" si="3"/>
        <v>4.241645244215938</v>
      </c>
      <c r="G12" s="320">
        <f t="shared" si="4"/>
        <v>2.827763496143959</v>
      </c>
      <c r="H12" s="320">
        <f t="shared" si="5"/>
        <v>1.4138817480719794</v>
      </c>
      <c r="I12" s="320">
        <f t="shared" si="6"/>
        <v>1.5424164524421593</v>
      </c>
      <c r="J12" s="320">
        <f t="shared" si="7"/>
        <v>2.120822622107969</v>
      </c>
      <c r="K12" s="320">
        <f t="shared" si="8"/>
        <v>1.0282776349614395</v>
      </c>
      <c r="L12" s="320">
        <f t="shared" si="9"/>
        <v>0.9640102827763496</v>
      </c>
      <c r="M12" s="320">
        <f t="shared" si="10"/>
        <v>0.5784061696658097</v>
      </c>
      <c r="N12" s="320">
        <f t="shared" si="11"/>
        <v>0.3856041131105398</v>
      </c>
      <c r="O12" s="320">
        <f t="shared" si="12"/>
        <v>0.2570694087403599</v>
      </c>
      <c r="P12" s="320">
        <f t="shared" si="13"/>
        <v>0.2570694087403599</v>
      </c>
      <c r="Q12" s="320">
        <f t="shared" si="14"/>
        <v>0.12853470437017994</v>
      </c>
      <c r="R12" s="320">
        <f t="shared" si="15"/>
        <v>0.06426735218508997</v>
      </c>
      <c r="S12" s="320">
        <f t="shared" si="16"/>
        <v>0.06426735218508997</v>
      </c>
      <c r="T12" s="320">
        <f t="shared" si="17"/>
        <v>0.12853470437017994</v>
      </c>
      <c r="U12" s="320">
        <f t="shared" si="18"/>
        <v>0</v>
      </c>
      <c r="V12" s="321">
        <f t="shared" si="19"/>
        <v>0.06426735218508997</v>
      </c>
      <c r="W12" s="322">
        <f t="shared" si="20"/>
        <v>11.825192802056556</v>
      </c>
      <c r="X12" s="323">
        <f t="shared" si="21"/>
        <v>3.9203084832904884</v>
      </c>
      <c r="Y12" s="15"/>
      <c r="Z12" s="81" t="s">
        <v>37</v>
      </c>
      <c r="AA12" s="106">
        <v>56</v>
      </c>
      <c r="AB12" s="106">
        <v>1582</v>
      </c>
      <c r="AC12" s="217">
        <v>1556</v>
      </c>
      <c r="AD12" s="152">
        <v>1025</v>
      </c>
      <c r="AE12" s="85">
        <v>116</v>
      </c>
      <c r="AF12" s="85">
        <v>107</v>
      </c>
      <c r="AG12" s="107">
        <v>58</v>
      </c>
      <c r="AH12" s="85">
        <v>66</v>
      </c>
      <c r="AI12" s="85">
        <v>44</v>
      </c>
      <c r="AJ12" s="103">
        <v>22</v>
      </c>
      <c r="AK12" s="107">
        <v>24</v>
      </c>
      <c r="AL12" s="106">
        <v>33</v>
      </c>
      <c r="AM12" s="106">
        <v>16</v>
      </c>
      <c r="AN12" s="106">
        <v>15</v>
      </c>
      <c r="AO12" s="106">
        <v>9</v>
      </c>
      <c r="AP12" s="106">
        <v>6</v>
      </c>
      <c r="AQ12" s="106">
        <v>4</v>
      </c>
      <c r="AR12" s="106">
        <v>4</v>
      </c>
      <c r="AS12" s="106">
        <v>2</v>
      </c>
      <c r="AT12" s="106">
        <v>1</v>
      </c>
      <c r="AU12" s="106">
        <v>1</v>
      </c>
      <c r="AV12" s="106">
        <v>2</v>
      </c>
      <c r="AW12" s="106">
        <v>0</v>
      </c>
      <c r="AX12" s="106">
        <v>1</v>
      </c>
      <c r="AY12" s="106">
        <f t="shared" si="22"/>
        <v>184</v>
      </c>
      <c r="AZ12" s="106">
        <v>61</v>
      </c>
    </row>
    <row r="13" spans="1:52" ht="21" customHeight="1">
      <c r="A13" s="274" t="s">
        <v>39</v>
      </c>
      <c r="B13" s="320">
        <f t="shared" si="23"/>
        <v>65.83333333333333</v>
      </c>
      <c r="C13" s="320">
        <f t="shared" si="0"/>
        <v>8.645833333333334</v>
      </c>
      <c r="D13" s="320">
        <f t="shared" si="1"/>
        <v>6.458333333333334</v>
      </c>
      <c r="E13" s="320">
        <f t="shared" si="2"/>
        <v>3.75</v>
      </c>
      <c r="F13" s="320">
        <f t="shared" si="3"/>
        <v>3.229166666666667</v>
      </c>
      <c r="G13" s="320">
        <f t="shared" si="4"/>
        <v>3.0208333333333335</v>
      </c>
      <c r="H13" s="320">
        <f t="shared" si="5"/>
        <v>2.8125</v>
      </c>
      <c r="I13" s="320">
        <f t="shared" si="6"/>
        <v>1.875</v>
      </c>
      <c r="J13" s="320">
        <f t="shared" si="7"/>
        <v>1.3541666666666667</v>
      </c>
      <c r="K13" s="320">
        <f t="shared" si="8"/>
        <v>0.625</v>
      </c>
      <c r="L13" s="320">
        <f t="shared" si="9"/>
        <v>0.8333333333333334</v>
      </c>
      <c r="M13" s="320">
        <f t="shared" si="10"/>
        <v>0.625</v>
      </c>
      <c r="N13" s="320">
        <f t="shared" si="11"/>
        <v>0.4166666666666667</v>
      </c>
      <c r="O13" s="320">
        <f t="shared" si="12"/>
        <v>0.10416666666666667</v>
      </c>
      <c r="P13" s="320">
        <f t="shared" si="13"/>
        <v>0.3125</v>
      </c>
      <c r="Q13" s="320">
        <f t="shared" si="14"/>
        <v>0</v>
      </c>
      <c r="R13" s="320">
        <f t="shared" si="15"/>
        <v>0.10416666666666667</v>
      </c>
      <c r="S13" s="320">
        <f t="shared" si="16"/>
        <v>0</v>
      </c>
      <c r="T13" s="320">
        <f t="shared" si="17"/>
        <v>0</v>
      </c>
      <c r="U13" s="320">
        <f t="shared" si="18"/>
        <v>0</v>
      </c>
      <c r="V13" s="321">
        <f t="shared" si="19"/>
        <v>0</v>
      </c>
      <c r="W13" s="322">
        <f t="shared" si="20"/>
        <v>12.083333333333334</v>
      </c>
      <c r="X13" s="323">
        <f t="shared" si="21"/>
        <v>3.0208333333333335</v>
      </c>
      <c r="Y13" s="15"/>
      <c r="Z13" s="81" t="s">
        <v>39</v>
      </c>
      <c r="AA13" s="106">
        <v>32</v>
      </c>
      <c r="AB13" s="106">
        <v>976</v>
      </c>
      <c r="AC13" s="217">
        <v>960</v>
      </c>
      <c r="AD13" s="152">
        <v>632</v>
      </c>
      <c r="AE13" s="85">
        <v>83</v>
      </c>
      <c r="AF13" s="85">
        <v>62</v>
      </c>
      <c r="AG13" s="107">
        <v>36</v>
      </c>
      <c r="AH13" s="85">
        <v>31</v>
      </c>
      <c r="AI13" s="85">
        <v>29</v>
      </c>
      <c r="AJ13" s="103">
        <v>27</v>
      </c>
      <c r="AK13" s="107">
        <v>18</v>
      </c>
      <c r="AL13" s="106">
        <v>13</v>
      </c>
      <c r="AM13" s="106">
        <v>6</v>
      </c>
      <c r="AN13" s="106">
        <v>8</v>
      </c>
      <c r="AO13" s="106">
        <v>6</v>
      </c>
      <c r="AP13" s="106">
        <v>4</v>
      </c>
      <c r="AQ13" s="106">
        <v>1</v>
      </c>
      <c r="AR13" s="106">
        <v>3</v>
      </c>
      <c r="AS13" s="106">
        <v>0</v>
      </c>
      <c r="AT13" s="106">
        <v>1</v>
      </c>
      <c r="AU13" s="106">
        <v>0</v>
      </c>
      <c r="AV13" s="106">
        <v>0</v>
      </c>
      <c r="AW13" s="106">
        <v>0</v>
      </c>
      <c r="AX13" s="106">
        <v>0</v>
      </c>
      <c r="AY13" s="106">
        <f t="shared" si="22"/>
        <v>116</v>
      </c>
      <c r="AZ13" s="106">
        <v>29</v>
      </c>
    </row>
    <row r="14" spans="1:52" ht="21" customHeight="1">
      <c r="A14" s="274" t="s">
        <v>48</v>
      </c>
      <c r="B14" s="320">
        <f t="shared" si="23"/>
        <v>64.96815286624204</v>
      </c>
      <c r="C14" s="320">
        <f t="shared" si="0"/>
        <v>8.492569002123142</v>
      </c>
      <c r="D14" s="320">
        <f t="shared" si="1"/>
        <v>8.280254777070063</v>
      </c>
      <c r="E14" s="320">
        <f t="shared" si="2"/>
        <v>4.670912951167728</v>
      </c>
      <c r="F14" s="320">
        <f t="shared" si="3"/>
        <v>4.8832271762208075</v>
      </c>
      <c r="G14" s="320">
        <f t="shared" si="4"/>
        <v>2.335456475583864</v>
      </c>
      <c r="H14" s="320">
        <f t="shared" si="5"/>
        <v>1.910828025477707</v>
      </c>
      <c r="I14" s="320">
        <f t="shared" si="6"/>
        <v>2.1231422505307855</v>
      </c>
      <c r="J14" s="320">
        <f t="shared" si="7"/>
        <v>1.6985138004246285</v>
      </c>
      <c r="K14" s="320">
        <f t="shared" si="8"/>
        <v>0</v>
      </c>
      <c r="L14" s="320">
        <f t="shared" si="9"/>
        <v>0</v>
      </c>
      <c r="M14" s="320">
        <f t="shared" si="10"/>
        <v>0.21231422505307856</v>
      </c>
      <c r="N14" s="320">
        <f t="shared" si="11"/>
        <v>0</v>
      </c>
      <c r="O14" s="320">
        <f t="shared" si="12"/>
        <v>0</v>
      </c>
      <c r="P14" s="320">
        <f t="shared" si="13"/>
        <v>0.42462845010615713</v>
      </c>
      <c r="Q14" s="320">
        <f t="shared" si="14"/>
        <v>0</v>
      </c>
      <c r="R14" s="320">
        <f t="shared" si="15"/>
        <v>0</v>
      </c>
      <c r="S14" s="320">
        <f t="shared" si="16"/>
        <v>0</v>
      </c>
      <c r="T14" s="320">
        <f t="shared" si="17"/>
        <v>0</v>
      </c>
      <c r="U14" s="320">
        <f t="shared" si="18"/>
        <v>0</v>
      </c>
      <c r="V14" s="321">
        <f t="shared" si="19"/>
        <v>0</v>
      </c>
      <c r="W14" s="322">
        <f t="shared" si="20"/>
        <v>8.70488322717622</v>
      </c>
      <c r="X14" s="323">
        <f t="shared" si="21"/>
        <v>0.6369426751592357</v>
      </c>
      <c r="Y14" s="15"/>
      <c r="Z14" s="81" t="s">
        <v>48</v>
      </c>
      <c r="AA14" s="106">
        <v>17</v>
      </c>
      <c r="AB14" s="106">
        <v>474</v>
      </c>
      <c r="AC14" s="217">
        <v>471</v>
      </c>
      <c r="AD14" s="152">
        <v>306</v>
      </c>
      <c r="AE14" s="85">
        <v>40</v>
      </c>
      <c r="AF14" s="85">
        <v>39</v>
      </c>
      <c r="AG14" s="107">
        <v>22</v>
      </c>
      <c r="AH14" s="85">
        <v>23</v>
      </c>
      <c r="AI14" s="85">
        <v>11</v>
      </c>
      <c r="AJ14" s="103">
        <v>9</v>
      </c>
      <c r="AK14" s="107">
        <v>10</v>
      </c>
      <c r="AL14" s="106">
        <v>8</v>
      </c>
      <c r="AM14" s="106">
        <v>0</v>
      </c>
      <c r="AN14" s="106">
        <v>0</v>
      </c>
      <c r="AO14" s="106">
        <v>1</v>
      </c>
      <c r="AP14" s="106">
        <v>0</v>
      </c>
      <c r="AQ14" s="106">
        <v>0</v>
      </c>
      <c r="AR14" s="106">
        <v>2</v>
      </c>
      <c r="AS14" s="106">
        <v>0</v>
      </c>
      <c r="AT14" s="106">
        <v>0</v>
      </c>
      <c r="AU14" s="106">
        <v>0</v>
      </c>
      <c r="AV14" s="106">
        <v>0</v>
      </c>
      <c r="AW14" s="106">
        <v>0</v>
      </c>
      <c r="AX14" s="106">
        <v>0</v>
      </c>
      <c r="AY14" s="106">
        <f t="shared" si="22"/>
        <v>41</v>
      </c>
      <c r="AZ14" s="106">
        <v>3</v>
      </c>
    </row>
    <row r="15" spans="1:52" ht="21" customHeight="1">
      <c r="A15" s="274" t="s">
        <v>67</v>
      </c>
      <c r="B15" s="320">
        <f t="shared" si="23"/>
        <v>63.101604278074866</v>
      </c>
      <c r="C15" s="320">
        <f t="shared" si="0"/>
        <v>5.347593582887701</v>
      </c>
      <c r="D15" s="320">
        <f t="shared" si="1"/>
        <v>9.62566844919786</v>
      </c>
      <c r="E15" s="320">
        <f t="shared" si="2"/>
        <v>4.27807486631016</v>
      </c>
      <c r="F15" s="320">
        <f t="shared" si="3"/>
        <v>2.6737967914438503</v>
      </c>
      <c r="G15" s="320">
        <f t="shared" si="4"/>
        <v>5.88235294117647</v>
      </c>
      <c r="H15" s="320">
        <f t="shared" si="5"/>
        <v>2.13903743315508</v>
      </c>
      <c r="I15" s="320">
        <f t="shared" si="6"/>
        <v>0.53475935828877</v>
      </c>
      <c r="J15" s="320">
        <f t="shared" si="7"/>
        <v>1.06951871657754</v>
      </c>
      <c r="K15" s="320">
        <f t="shared" si="8"/>
        <v>1.06951871657754</v>
      </c>
      <c r="L15" s="320">
        <f t="shared" si="9"/>
        <v>1.6042780748663104</v>
      </c>
      <c r="M15" s="320">
        <f t="shared" si="10"/>
        <v>0.53475935828877</v>
      </c>
      <c r="N15" s="320">
        <f t="shared" si="11"/>
        <v>0.53475935828877</v>
      </c>
      <c r="O15" s="320">
        <f t="shared" si="12"/>
        <v>1.06951871657754</v>
      </c>
      <c r="P15" s="320">
        <f t="shared" si="13"/>
        <v>0</v>
      </c>
      <c r="Q15" s="320">
        <f t="shared" si="14"/>
        <v>0</v>
      </c>
      <c r="R15" s="320">
        <f t="shared" si="15"/>
        <v>0</v>
      </c>
      <c r="S15" s="320">
        <f t="shared" si="16"/>
        <v>0</v>
      </c>
      <c r="T15" s="320">
        <f t="shared" si="17"/>
        <v>0</v>
      </c>
      <c r="U15" s="320">
        <f t="shared" si="18"/>
        <v>0.53475935828877</v>
      </c>
      <c r="V15" s="321">
        <f t="shared" si="19"/>
        <v>0</v>
      </c>
      <c r="W15" s="322">
        <f t="shared" si="20"/>
        <v>14.973262032085561</v>
      </c>
      <c r="X15" s="323">
        <f t="shared" si="21"/>
        <v>5.347593582887701</v>
      </c>
      <c r="Y15" s="15"/>
      <c r="Z15" s="81" t="s">
        <v>67</v>
      </c>
      <c r="AA15" s="106">
        <v>10</v>
      </c>
      <c r="AB15" s="106">
        <v>187</v>
      </c>
      <c r="AC15" s="217">
        <v>187</v>
      </c>
      <c r="AD15" s="152">
        <v>118</v>
      </c>
      <c r="AE15" s="85">
        <v>10</v>
      </c>
      <c r="AF15" s="85">
        <v>18</v>
      </c>
      <c r="AG15" s="107">
        <v>8</v>
      </c>
      <c r="AH15" s="85">
        <v>5</v>
      </c>
      <c r="AI15" s="85">
        <v>11</v>
      </c>
      <c r="AJ15" s="103">
        <v>4</v>
      </c>
      <c r="AK15" s="107">
        <v>1</v>
      </c>
      <c r="AL15" s="106">
        <v>2</v>
      </c>
      <c r="AM15" s="106">
        <v>2</v>
      </c>
      <c r="AN15" s="106">
        <v>3</v>
      </c>
      <c r="AO15" s="106">
        <v>1</v>
      </c>
      <c r="AP15" s="106">
        <v>1</v>
      </c>
      <c r="AQ15" s="106">
        <v>2</v>
      </c>
      <c r="AR15" s="106">
        <v>0</v>
      </c>
      <c r="AS15" s="106">
        <v>0</v>
      </c>
      <c r="AT15" s="106">
        <v>0</v>
      </c>
      <c r="AU15" s="106">
        <v>0</v>
      </c>
      <c r="AV15" s="106">
        <v>0</v>
      </c>
      <c r="AW15" s="106">
        <v>1</v>
      </c>
      <c r="AX15" s="106">
        <v>0</v>
      </c>
      <c r="AY15" s="106">
        <f t="shared" si="22"/>
        <v>28</v>
      </c>
      <c r="AZ15" s="106">
        <v>10</v>
      </c>
    </row>
    <row r="16" spans="1:52" ht="21" customHeight="1">
      <c r="A16" s="274" t="s">
        <v>66</v>
      </c>
      <c r="B16" s="320">
        <f t="shared" si="23"/>
        <v>57.21925133689839</v>
      </c>
      <c r="C16" s="320">
        <f t="shared" si="0"/>
        <v>9.62566844919786</v>
      </c>
      <c r="D16" s="320">
        <f t="shared" si="1"/>
        <v>5.88235294117647</v>
      </c>
      <c r="E16" s="320">
        <f t="shared" si="2"/>
        <v>6.684491978609626</v>
      </c>
      <c r="F16" s="320">
        <f t="shared" si="3"/>
        <v>3.7433155080213902</v>
      </c>
      <c r="G16" s="320">
        <f t="shared" si="4"/>
        <v>3.7433155080213902</v>
      </c>
      <c r="H16" s="320">
        <f t="shared" si="5"/>
        <v>2.941176470588235</v>
      </c>
      <c r="I16" s="320">
        <f t="shared" si="6"/>
        <v>1.8716577540106951</v>
      </c>
      <c r="J16" s="320">
        <f t="shared" si="7"/>
        <v>2.13903743315508</v>
      </c>
      <c r="K16" s="320">
        <f t="shared" si="8"/>
        <v>1.8716577540106951</v>
      </c>
      <c r="L16" s="320">
        <f t="shared" si="9"/>
        <v>2.6737967914438503</v>
      </c>
      <c r="M16" s="320">
        <f t="shared" si="10"/>
        <v>0.53475935828877</v>
      </c>
      <c r="N16" s="320">
        <f t="shared" si="11"/>
        <v>0</v>
      </c>
      <c r="O16" s="320">
        <f t="shared" si="12"/>
        <v>0.267379679144385</v>
      </c>
      <c r="P16" s="320">
        <f t="shared" si="13"/>
        <v>0.267379679144385</v>
      </c>
      <c r="Q16" s="320">
        <f t="shared" si="14"/>
        <v>0.267379679144385</v>
      </c>
      <c r="R16" s="320">
        <f t="shared" si="15"/>
        <v>0</v>
      </c>
      <c r="S16" s="320">
        <f t="shared" si="16"/>
        <v>0.267379679144385</v>
      </c>
      <c r="T16" s="320">
        <f t="shared" si="17"/>
        <v>0</v>
      </c>
      <c r="U16" s="320">
        <f t="shared" si="18"/>
        <v>0</v>
      </c>
      <c r="V16" s="321">
        <f t="shared" si="19"/>
        <v>0</v>
      </c>
      <c r="W16" s="322">
        <f t="shared" si="20"/>
        <v>16.844919786096256</v>
      </c>
      <c r="X16" s="323">
        <f t="shared" si="21"/>
        <v>6.149732620320856</v>
      </c>
      <c r="Y16" s="15"/>
      <c r="Z16" s="81" t="s">
        <v>66</v>
      </c>
      <c r="AA16" s="106">
        <v>13</v>
      </c>
      <c r="AB16" s="106">
        <v>377</v>
      </c>
      <c r="AC16" s="217">
        <v>374</v>
      </c>
      <c r="AD16" s="152">
        <v>214</v>
      </c>
      <c r="AE16" s="85">
        <v>36</v>
      </c>
      <c r="AF16" s="85">
        <v>22</v>
      </c>
      <c r="AG16" s="107">
        <v>25</v>
      </c>
      <c r="AH16" s="85">
        <v>14</v>
      </c>
      <c r="AI16" s="85">
        <v>14</v>
      </c>
      <c r="AJ16" s="103">
        <v>11</v>
      </c>
      <c r="AK16" s="107">
        <v>7</v>
      </c>
      <c r="AL16" s="106">
        <v>8</v>
      </c>
      <c r="AM16" s="106">
        <v>7</v>
      </c>
      <c r="AN16" s="106">
        <v>10</v>
      </c>
      <c r="AO16" s="106">
        <v>2</v>
      </c>
      <c r="AP16" s="106">
        <v>0</v>
      </c>
      <c r="AQ16" s="106">
        <v>1</v>
      </c>
      <c r="AR16" s="106">
        <v>1</v>
      </c>
      <c r="AS16" s="106">
        <v>1</v>
      </c>
      <c r="AT16" s="106">
        <v>0</v>
      </c>
      <c r="AU16" s="106">
        <v>1</v>
      </c>
      <c r="AV16" s="106">
        <v>0</v>
      </c>
      <c r="AW16" s="106">
        <v>0</v>
      </c>
      <c r="AX16" s="106">
        <v>0</v>
      </c>
      <c r="AY16" s="106">
        <f t="shared" si="22"/>
        <v>63</v>
      </c>
      <c r="AZ16" s="106">
        <v>23</v>
      </c>
    </row>
    <row r="17" spans="1:52" ht="21" customHeight="1">
      <c r="A17" s="274" t="s">
        <v>56</v>
      </c>
      <c r="B17" s="320">
        <f t="shared" si="23"/>
        <v>68.54304635761589</v>
      </c>
      <c r="C17" s="320">
        <f t="shared" si="0"/>
        <v>9.271523178807946</v>
      </c>
      <c r="D17" s="320">
        <f t="shared" si="1"/>
        <v>3.9735099337748347</v>
      </c>
      <c r="E17" s="320">
        <f t="shared" si="2"/>
        <v>2.980132450331126</v>
      </c>
      <c r="F17" s="320">
        <f t="shared" si="3"/>
        <v>4.635761589403973</v>
      </c>
      <c r="G17" s="320">
        <f t="shared" si="4"/>
        <v>0.33112582781456956</v>
      </c>
      <c r="H17" s="320">
        <f t="shared" si="5"/>
        <v>3.3112582781456954</v>
      </c>
      <c r="I17" s="320">
        <f t="shared" si="6"/>
        <v>1.6556291390728477</v>
      </c>
      <c r="J17" s="320">
        <f t="shared" si="7"/>
        <v>2.3178807947019866</v>
      </c>
      <c r="K17" s="320">
        <f t="shared" si="8"/>
        <v>0.6622516556291391</v>
      </c>
      <c r="L17" s="320">
        <f t="shared" si="9"/>
        <v>0.6622516556291391</v>
      </c>
      <c r="M17" s="320">
        <f t="shared" si="10"/>
        <v>0</v>
      </c>
      <c r="N17" s="320">
        <f t="shared" si="11"/>
        <v>0.6622516556291391</v>
      </c>
      <c r="O17" s="320">
        <f t="shared" si="12"/>
        <v>0</v>
      </c>
      <c r="P17" s="320">
        <f t="shared" si="13"/>
        <v>0.6622516556291391</v>
      </c>
      <c r="Q17" s="320">
        <f t="shared" si="14"/>
        <v>0.33112582781456956</v>
      </c>
      <c r="R17" s="320">
        <f t="shared" si="15"/>
        <v>0</v>
      </c>
      <c r="S17" s="320">
        <f t="shared" si="16"/>
        <v>0</v>
      </c>
      <c r="T17" s="320">
        <f t="shared" si="17"/>
        <v>0</v>
      </c>
      <c r="U17" s="320">
        <f t="shared" si="18"/>
        <v>0</v>
      </c>
      <c r="V17" s="321">
        <f t="shared" si="19"/>
        <v>0</v>
      </c>
      <c r="W17" s="322">
        <f t="shared" si="20"/>
        <v>10.596026490066226</v>
      </c>
      <c r="X17" s="323">
        <f t="shared" si="21"/>
        <v>2.980132450331126</v>
      </c>
      <c r="Y17" s="15"/>
      <c r="Z17" s="81" t="s">
        <v>56</v>
      </c>
      <c r="AA17" s="106">
        <v>11</v>
      </c>
      <c r="AB17" s="106">
        <v>306</v>
      </c>
      <c r="AC17" s="217">
        <v>302</v>
      </c>
      <c r="AD17" s="152">
        <v>207</v>
      </c>
      <c r="AE17" s="85">
        <v>28</v>
      </c>
      <c r="AF17" s="85">
        <v>12</v>
      </c>
      <c r="AG17" s="107">
        <v>9</v>
      </c>
      <c r="AH17" s="85">
        <v>14</v>
      </c>
      <c r="AI17" s="85">
        <v>1</v>
      </c>
      <c r="AJ17" s="103">
        <v>10</v>
      </c>
      <c r="AK17" s="107">
        <v>5</v>
      </c>
      <c r="AL17" s="106">
        <v>7</v>
      </c>
      <c r="AM17" s="106">
        <v>2</v>
      </c>
      <c r="AN17" s="106">
        <v>2</v>
      </c>
      <c r="AO17" s="106">
        <v>0</v>
      </c>
      <c r="AP17" s="106">
        <v>2</v>
      </c>
      <c r="AQ17" s="106">
        <v>0</v>
      </c>
      <c r="AR17" s="106">
        <v>2</v>
      </c>
      <c r="AS17" s="106">
        <v>1</v>
      </c>
      <c r="AT17" s="106">
        <v>0</v>
      </c>
      <c r="AU17" s="106">
        <v>0</v>
      </c>
      <c r="AV17" s="106">
        <v>0</v>
      </c>
      <c r="AW17" s="106">
        <v>0</v>
      </c>
      <c r="AX17" s="106">
        <v>0</v>
      </c>
      <c r="AY17" s="106">
        <f t="shared" si="22"/>
        <v>32</v>
      </c>
      <c r="AZ17" s="106">
        <v>9</v>
      </c>
    </row>
    <row r="18" spans="1:52" ht="21" customHeight="1">
      <c r="A18" s="274" t="s">
        <v>57</v>
      </c>
      <c r="B18" s="320">
        <f t="shared" si="23"/>
        <v>58.620689655172406</v>
      </c>
      <c r="C18" s="320">
        <f t="shared" si="0"/>
        <v>4.741379310344827</v>
      </c>
      <c r="D18" s="320">
        <f t="shared" si="1"/>
        <v>10.775862068965516</v>
      </c>
      <c r="E18" s="320">
        <f t="shared" si="2"/>
        <v>4.310344827586207</v>
      </c>
      <c r="F18" s="320">
        <f t="shared" si="3"/>
        <v>6.4655172413793105</v>
      </c>
      <c r="G18" s="320">
        <f t="shared" si="4"/>
        <v>2.586206896551724</v>
      </c>
      <c r="H18" s="320">
        <f t="shared" si="5"/>
        <v>2.1551724137931036</v>
      </c>
      <c r="I18" s="320">
        <f t="shared" si="6"/>
        <v>2.1551724137931036</v>
      </c>
      <c r="J18" s="320">
        <f t="shared" si="7"/>
        <v>2.586206896551724</v>
      </c>
      <c r="K18" s="320">
        <f t="shared" si="8"/>
        <v>0.43103448275862066</v>
      </c>
      <c r="L18" s="320">
        <f t="shared" si="9"/>
        <v>1.293103448275862</v>
      </c>
      <c r="M18" s="320">
        <f t="shared" si="10"/>
        <v>0.43103448275862066</v>
      </c>
      <c r="N18" s="320">
        <f t="shared" si="11"/>
        <v>0</v>
      </c>
      <c r="O18" s="320">
        <f t="shared" si="12"/>
        <v>1.293103448275862</v>
      </c>
      <c r="P18" s="320">
        <f t="shared" si="13"/>
        <v>1.293103448275862</v>
      </c>
      <c r="Q18" s="320">
        <f t="shared" si="14"/>
        <v>0.43103448275862066</v>
      </c>
      <c r="R18" s="320">
        <f t="shared" si="15"/>
        <v>0.43103448275862066</v>
      </c>
      <c r="S18" s="320">
        <f t="shared" si="16"/>
        <v>0</v>
      </c>
      <c r="T18" s="320">
        <f t="shared" si="17"/>
        <v>0</v>
      </c>
      <c r="U18" s="320">
        <f t="shared" si="18"/>
        <v>0</v>
      </c>
      <c r="V18" s="321">
        <f t="shared" si="19"/>
        <v>0</v>
      </c>
      <c r="W18" s="322">
        <f t="shared" si="20"/>
        <v>15.086206896551724</v>
      </c>
      <c r="X18" s="323">
        <f t="shared" si="21"/>
        <v>5.603448275862069</v>
      </c>
      <c r="Y18" s="15"/>
      <c r="Z18" s="81" t="s">
        <v>57</v>
      </c>
      <c r="AA18" s="106">
        <v>9</v>
      </c>
      <c r="AB18" s="106">
        <v>235</v>
      </c>
      <c r="AC18" s="217">
        <v>232</v>
      </c>
      <c r="AD18" s="152">
        <v>136</v>
      </c>
      <c r="AE18" s="85">
        <v>11</v>
      </c>
      <c r="AF18" s="85">
        <v>25</v>
      </c>
      <c r="AG18" s="107">
        <v>10</v>
      </c>
      <c r="AH18" s="85">
        <v>15</v>
      </c>
      <c r="AI18" s="85">
        <v>6</v>
      </c>
      <c r="AJ18" s="103">
        <v>5</v>
      </c>
      <c r="AK18" s="107">
        <v>5</v>
      </c>
      <c r="AL18" s="106">
        <v>6</v>
      </c>
      <c r="AM18" s="106">
        <v>1</v>
      </c>
      <c r="AN18" s="106">
        <v>3</v>
      </c>
      <c r="AO18" s="106">
        <v>1</v>
      </c>
      <c r="AP18" s="106">
        <v>0</v>
      </c>
      <c r="AQ18" s="106">
        <v>3</v>
      </c>
      <c r="AR18" s="106">
        <v>3</v>
      </c>
      <c r="AS18" s="106">
        <v>1</v>
      </c>
      <c r="AT18" s="106">
        <v>1</v>
      </c>
      <c r="AU18" s="106">
        <v>0</v>
      </c>
      <c r="AV18" s="106">
        <v>0</v>
      </c>
      <c r="AW18" s="106">
        <v>0</v>
      </c>
      <c r="AX18" s="106">
        <v>0</v>
      </c>
      <c r="AY18" s="106">
        <f t="shared" si="22"/>
        <v>35</v>
      </c>
      <c r="AZ18" s="106">
        <v>13</v>
      </c>
    </row>
    <row r="19" spans="1:52" ht="21" customHeight="1">
      <c r="A19" s="274" t="s">
        <v>58</v>
      </c>
      <c r="B19" s="320">
        <f t="shared" si="23"/>
        <v>63.561643835616444</v>
      </c>
      <c r="C19" s="320">
        <f t="shared" si="0"/>
        <v>10.684931506849315</v>
      </c>
      <c r="D19" s="320">
        <f t="shared" si="1"/>
        <v>6.027397260273973</v>
      </c>
      <c r="E19" s="320">
        <f t="shared" si="2"/>
        <v>4.10958904109589</v>
      </c>
      <c r="F19" s="320">
        <f t="shared" si="3"/>
        <v>4.931506849315069</v>
      </c>
      <c r="G19" s="320">
        <f t="shared" si="4"/>
        <v>3.5616438356164384</v>
      </c>
      <c r="H19" s="320">
        <f t="shared" si="5"/>
        <v>1.36986301369863</v>
      </c>
      <c r="I19" s="320">
        <f t="shared" si="6"/>
        <v>1.643835616438356</v>
      </c>
      <c r="J19" s="320">
        <f t="shared" si="7"/>
        <v>0.821917808219178</v>
      </c>
      <c r="K19" s="320">
        <f t="shared" si="8"/>
        <v>1.095890410958904</v>
      </c>
      <c r="L19" s="320">
        <f t="shared" si="9"/>
        <v>1.9178082191780823</v>
      </c>
      <c r="M19" s="320">
        <f t="shared" si="10"/>
        <v>0</v>
      </c>
      <c r="N19" s="320">
        <f t="shared" si="11"/>
        <v>0</v>
      </c>
      <c r="O19" s="320">
        <f t="shared" si="12"/>
        <v>0.273972602739726</v>
      </c>
      <c r="P19" s="320">
        <f t="shared" si="13"/>
        <v>0</v>
      </c>
      <c r="Q19" s="320">
        <f t="shared" si="14"/>
        <v>0</v>
      </c>
      <c r="R19" s="320">
        <f t="shared" si="15"/>
        <v>0</v>
      </c>
      <c r="S19" s="320">
        <f t="shared" si="16"/>
        <v>0</v>
      </c>
      <c r="T19" s="320">
        <f t="shared" si="17"/>
        <v>0</v>
      </c>
      <c r="U19" s="320">
        <f t="shared" si="18"/>
        <v>0</v>
      </c>
      <c r="V19" s="321">
        <f t="shared" si="19"/>
        <v>0</v>
      </c>
      <c r="W19" s="322">
        <f t="shared" si="20"/>
        <v>10.684931506849315</v>
      </c>
      <c r="X19" s="323">
        <f t="shared" si="21"/>
        <v>3.287671232876712</v>
      </c>
      <c r="Y19" s="15"/>
      <c r="Z19" s="81" t="s">
        <v>58</v>
      </c>
      <c r="AA19" s="106">
        <v>12</v>
      </c>
      <c r="AB19" s="106">
        <v>380</v>
      </c>
      <c r="AC19" s="217">
        <v>365</v>
      </c>
      <c r="AD19" s="152">
        <v>232</v>
      </c>
      <c r="AE19" s="85">
        <v>39</v>
      </c>
      <c r="AF19" s="85">
        <v>22</v>
      </c>
      <c r="AG19" s="107">
        <v>15</v>
      </c>
      <c r="AH19" s="85">
        <v>18</v>
      </c>
      <c r="AI19" s="85">
        <v>13</v>
      </c>
      <c r="AJ19" s="103">
        <v>5</v>
      </c>
      <c r="AK19" s="107">
        <v>6</v>
      </c>
      <c r="AL19" s="106">
        <v>3</v>
      </c>
      <c r="AM19" s="106">
        <v>4</v>
      </c>
      <c r="AN19" s="106">
        <v>7</v>
      </c>
      <c r="AO19" s="106">
        <v>0</v>
      </c>
      <c r="AP19" s="106">
        <v>0</v>
      </c>
      <c r="AQ19" s="106">
        <v>1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6">
        <v>0</v>
      </c>
      <c r="AY19" s="106">
        <f t="shared" si="22"/>
        <v>39</v>
      </c>
      <c r="AZ19" s="106">
        <v>12</v>
      </c>
    </row>
    <row r="20" spans="1:52" ht="21" customHeight="1">
      <c r="A20" s="274" t="s">
        <v>46</v>
      </c>
      <c r="B20" s="320">
        <f t="shared" si="23"/>
        <v>66.6289592760181</v>
      </c>
      <c r="C20" s="320">
        <f t="shared" si="0"/>
        <v>5.316742081447964</v>
      </c>
      <c r="D20" s="320">
        <f t="shared" si="1"/>
        <v>7.579185520361991</v>
      </c>
      <c r="E20" s="320">
        <f t="shared" si="2"/>
        <v>5.429864253393665</v>
      </c>
      <c r="F20" s="320">
        <f t="shared" si="3"/>
        <v>3.2805429864253397</v>
      </c>
      <c r="G20" s="320">
        <f t="shared" si="4"/>
        <v>2.0361990950226243</v>
      </c>
      <c r="H20" s="320">
        <f t="shared" si="5"/>
        <v>3.0542986425339365</v>
      </c>
      <c r="I20" s="320">
        <f t="shared" si="6"/>
        <v>1.4705882352941175</v>
      </c>
      <c r="J20" s="320">
        <f t="shared" si="7"/>
        <v>2.1493212669683257</v>
      </c>
      <c r="K20" s="320">
        <f t="shared" si="8"/>
        <v>1.3574660633484164</v>
      </c>
      <c r="L20" s="320">
        <f t="shared" si="9"/>
        <v>0.22624434389140274</v>
      </c>
      <c r="M20" s="320">
        <f t="shared" si="10"/>
        <v>0.7918552036199095</v>
      </c>
      <c r="N20" s="320">
        <f t="shared" si="11"/>
        <v>0.22624434389140274</v>
      </c>
      <c r="O20" s="320">
        <f t="shared" si="12"/>
        <v>0</v>
      </c>
      <c r="P20" s="320">
        <f t="shared" si="13"/>
        <v>0.22624434389140274</v>
      </c>
      <c r="Q20" s="320">
        <f t="shared" si="14"/>
        <v>0.11312217194570137</v>
      </c>
      <c r="R20" s="320">
        <f t="shared" si="15"/>
        <v>0.11312217194570137</v>
      </c>
      <c r="S20" s="320">
        <f t="shared" si="16"/>
        <v>0</v>
      </c>
      <c r="T20" s="320">
        <f t="shared" si="17"/>
        <v>0</v>
      </c>
      <c r="U20" s="320">
        <f t="shared" si="18"/>
        <v>0</v>
      </c>
      <c r="V20" s="321">
        <f t="shared" si="19"/>
        <v>0</v>
      </c>
      <c r="W20" s="322">
        <f t="shared" si="20"/>
        <v>11.76470588235294</v>
      </c>
      <c r="X20" s="323">
        <f t="shared" si="21"/>
        <v>3.0542986425339365</v>
      </c>
      <c r="Y20" s="15"/>
      <c r="Z20" s="81" t="s">
        <v>46</v>
      </c>
      <c r="AA20" s="106">
        <v>27</v>
      </c>
      <c r="AB20" s="106">
        <v>884</v>
      </c>
      <c r="AC20" s="217">
        <v>884</v>
      </c>
      <c r="AD20" s="152">
        <v>589</v>
      </c>
      <c r="AE20" s="85">
        <v>47</v>
      </c>
      <c r="AF20" s="85">
        <v>67</v>
      </c>
      <c r="AG20" s="107">
        <v>48</v>
      </c>
      <c r="AH20" s="85">
        <v>29</v>
      </c>
      <c r="AI20" s="85">
        <v>18</v>
      </c>
      <c r="AJ20" s="103">
        <v>27</v>
      </c>
      <c r="AK20" s="107">
        <v>13</v>
      </c>
      <c r="AL20" s="106">
        <v>19</v>
      </c>
      <c r="AM20" s="106">
        <v>12</v>
      </c>
      <c r="AN20" s="106">
        <v>2</v>
      </c>
      <c r="AO20" s="106">
        <v>7</v>
      </c>
      <c r="AP20" s="106">
        <v>2</v>
      </c>
      <c r="AQ20" s="106">
        <v>0</v>
      </c>
      <c r="AR20" s="106">
        <v>2</v>
      </c>
      <c r="AS20" s="106">
        <v>1</v>
      </c>
      <c r="AT20" s="106">
        <v>1</v>
      </c>
      <c r="AU20" s="106">
        <v>0</v>
      </c>
      <c r="AV20" s="106">
        <v>0</v>
      </c>
      <c r="AW20" s="106">
        <v>0</v>
      </c>
      <c r="AX20" s="106">
        <v>0</v>
      </c>
      <c r="AY20" s="106">
        <f t="shared" si="22"/>
        <v>104</v>
      </c>
      <c r="AZ20" s="106">
        <v>27</v>
      </c>
    </row>
    <row r="21" spans="1:52" ht="21" customHeight="1">
      <c r="A21" s="274" t="s">
        <v>59</v>
      </c>
      <c r="B21" s="320">
        <f t="shared" si="23"/>
        <v>58.86524822695035</v>
      </c>
      <c r="C21" s="320">
        <f t="shared" si="0"/>
        <v>9.219858156028367</v>
      </c>
      <c r="D21" s="320">
        <f t="shared" si="1"/>
        <v>6.382978723404255</v>
      </c>
      <c r="E21" s="320">
        <f t="shared" si="2"/>
        <v>4.25531914893617</v>
      </c>
      <c r="F21" s="320">
        <f t="shared" si="3"/>
        <v>7.801418439716312</v>
      </c>
      <c r="G21" s="320">
        <f t="shared" si="4"/>
        <v>1.4184397163120568</v>
      </c>
      <c r="H21" s="320">
        <f t="shared" si="5"/>
        <v>3.546099290780142</v>
      </c>
      <c r="I21" s="320">
        <f t="shared" si="6"/>
        <v>2.8368794326241136</v>
      </c>
      <c r="J21" s="320">
        <f t="shared" si="7"/>
        <v>2.8368794326241136</v>
      </c>
      <c r="K21" s="320">
        <f t="shared" si="8"/>
        <v>0</v>
      </c>
      <c r="L21" s="320">
        <f t="shared" si="9"/>
        <v>1.4184397163120568</v>
      </c>
      <c r="M21" s="320">
        <f t="shared" si="10"/>
        <v>0.7092198581560284</v>
      </c>
      <c r="N21" s="320">
        <f t="shared" si="11"/>
        <v>0</v>
      </c>
      <c r="O21" s="320">
        <f t="shared" si="12"/>
        <v>0.7092198581560284</v>
      </c>
      <c r="P21" s="320">
        <f t="shared" si="13"/>
        <v>0</v>
      </c>
      <c r="Q21" s="320">
        <f t="shared" si="14"/>
        <v>0</v>
      </c>
      <c r="R21" s="320">
        <f t="shared" si="15"/>
        <v>0</v>
      </c>
      <c r="S21" s="320">
        <f t="shared" si="16"/>
        <v>0</v>
      </c>
      <c r="T21" s="320">
        <f t="shared" si="17"/>
        <v>0</v>
      </c>
      <c r="U21" s="320">
        <f t="shared" si="18"/>
        <v>0</v>
      </c>
      <c r="V21" s="321">
        <f t="shared" si="19"/>
        <v>0</v>
      </c>
      <c r="W21" s="322">
        <f t="shared" si="20"/>
        <v>13.47517730496454</v>
      </c>
      <c r="X21" s="323">
        <f t="shared" si="21"/>
        <v>2.8368794326241136</v>
      </c>
      <c r="Y21" s="15"/>
      <c r="Z21" s="81" t="s">
        <v>59</v>
      </c>
      <c r="AA21" s="106">
        <v>7</v>
      </c>
      <c r="AB21" s="106">
        <v>143</v>
      </c>
      <c r="AC21" s="217">
        <v>141</v>
      </c>
      <c r="AD21" s="152">
        <v>83</v>
      </c>
      <c r="AE21" s="85">
        <v>13</v>
      </c>
      <c r="AF21" s="85">
        <v>9</v>
      </c>
      <c r="AG21" s="107">
        <v>6</v>
      </c>
      <c r="AH21" s="85">
        <v>11</v>
      </c>
      <c r="AI21" s="85">
        <v>2</v>
      </c>
      <c r="AJ21" s="103">
        <v>5</v>
      </c>
      <c r="AK21" s="107">
        <v>4</v>
      </c>
      <c r="AL21" s="106">
        <v>4</v>
      </c>
      <c r="AM21" s="106">
        <v>0</v>
      </c>
      <c r="AN21" s="106">
        <v>2</v>
      </c>
      <c r="AO21" s="106">
        <v>1</v>
      </c>
      <c r="AP21" s="106">
        <v>0</v>
      </c>
      <c r="AQ21" s="106">
        <v>1</v>
      </c>
      <c r="AR21" s="106">
        <v>0</v>
      </c>
      <c r="AS21" s="106">
        <v>0</v>
      </c>
      <c r="AT21" s="106">
        <v>0</v>
      </c>
      <c r="AU21" s="106">
        <v>0</v>
      </c>
      <c r="AV21" s="106">
        <v>0</v>
      </c>
      <c r="AW21" s="106">
        <v>0</v>
      </c>
      <c r="AX21" s="106">
        <v>0</v>
      </c>
      <c r="AY21" s="106">
        <f t="shared" si="22"/>
        <v>19</v>
      </c>
      <c r="AZ21" s="106">
        <v>4</v>
      </c>
    </row>
    <row r="22" spans="1:52" ht="21" customHeight="1">
      <c r="A22" s="274" t="s">
        <v>43</v>
      </c>
      <c r="B22" s="320">
        <f aca="true" t="shared" si="24" ref="B22:B39">AD22/$AC22*100</f>
        <v>68.00904977375566</v>
      </c>
      <c r="C22" s="320">
        <f aca="true" t="shared" si="25" ref="C22:C39">AE22/$AC22*100</f>
        <v>7.873303167420814</v>
      </c>
      <c r="D22" s="320">
        <f aca="true" t="shared" si="26" ref="D22:D39">AF22/$AC22*100</f>
        <v>7.239819004524888</v>
      </c>
      <c r="E22" s="320">
        <f aca="true" t="shared" si="27" ref="E22:E39">AG22/$AC22*100</f>
        <v>3.2126696832579182</v>
      </c>
      <c r="F22" s="320">
        <f aca="true" t="shared" si="28" ref="F22:F39">AH22/$AC22*100</f>
        <v>3.755656108597285</v>
      </c>
      <c r="G22" s="320">
        <f aca="true" t="shared" si="29" ref="G22:G39">AI22/$AC22*100</f>
        <v>2.3529411764705883</v>
      </c>
      <c r="H22" s="320">
        <f aca="true" t="shared" si="30" ref="H22:H39">AJ22/$AC22*100</f>
        <v>2.1266968325791855</v>
      </c>
      <c r="I22" s="320">
        <f aca="true" t="shared" si="31" ref="I22:I39">AK22/$AC22*100</f>
        <v>1.085972850678733</v>
      </c>
      <c r="J22" s="320">
        <f aca="true" t="shared" si="32" ref="J22:J39">AL22/$AC22*100</f>
        <v>1.3574660633484164</v>
      </c>
      <c r="K22" s="320">
        <f aca="true" t="shared" si="33" ref="K22:K39">AM22/$AC22*100</f>
        <v>0.8597285067873304</v>
      </c>
      <c r="L22" s="320">
        <f aca="true" t="shared" si="34" ref="L22:L39">AN22/$AC22*100</f>
        <v>0.5429864253393665</v>
      </c>
      <c r="M22" s="320">
        <f aca="true" t="shared" si="35" ref="M22:M39">AO22/$AC22*100</f>
        <v>0.4524886877828055</v>
      </c>
      <c r="N22" s="320">
        <f aca="true" t="shared" si="36" ref="N22:N39">AP22/$AC22*100</f>
        <v>0.3167420814479638</v>
      </c>
      <c r="O22" s="320">
        <f aca="true" t="shared" si="37" ref="O22:O39">AQ22/$AC22*100</f>
        <v>0.36199095022624433</v>
      </c>
      <c r="P22" s="320">
        <f aca="true" t="shared" si="38" ref="P22:P39">AR22/$AC22*100</f>
        <v>0.22624434389140274</v>
      </c>
      <c r="Q22" s="320">
        <f aca="true" t="shared" si="39" ref="Q22:Q39">AS22/$AC22*100</f>
        <v>0.04524886877828054</v>
      </c>
      <c r="R22" s="320">
        <f aca="true" t="shared" si="40" ref="R22:R39">AT22/$AC22*100</f>
        <v>0.04524886877828054</v>
      </c>
      <c r="S22" s="320">
        <f aca="true" t="shared" si="41" ref="S22:S39">AU22/$AC22*100</f>
        <v>0</v>
      </c>
      <c r="T22" s="320">
        <f aca="true" t="shared" si="42" ref="T22:T39">AV22/$AC22*100</f>
        <v>0.09049773755656108</v>
      </c>
      <c r="U22" s="320">
        <f aca="true" t="shared" si="43" ref="U22:U39">AW22/$AC22*100</f>
        <v>0</v>
      </c>
      <c r="V22" s="321">
        <f aca="true" t="shared" si="44" ref="V22:V39">AX22/$AC22*100</f>
        <v>0.04524886877828054</v>
      </c>
      <c r="W22" s="322">
        <f aca="true" t="shared" si="45" ref="W22:W39">AY22/$AC22*100</f>
        <v>9.90950226244344</v>
      </c>
      <c r="X22" s="323">
        <f aca="true" t="shared" si="46" ref="X22:X39">AZ22/$AC22*100</f>
        <v>2.986425339366516</v>
      </c>
      <c r="Y22" s="15"/>
      <c r="Z22" s="81" t="s">
        <v>43</v>
      </c>
      <c r="AA22" s="106">
        <v>62</v>
      </c>
      <c r="AB22" s="106">
        <v>2233</v>
      </c>
      <c r="AC22" s="217">
        <v>2210</v>
      </c>
      <c r="AD22" s="152">
        <v>1503</v>
      </c>
      <c r="AE22" s="85">
        <v>174</v>
      </c>
      <c r="AF22" s="85">
        <v>160</v>
      </c>
      <c r="AG22" s="107">
        <v>71</v>
      </c>
      <c r="AH22" s="85">
        <v>83</v>
      </c>
      <c r="AI22" s="85">
        <v>52</v>
      </c>
      <c r="AJ22" s="103">
        <v>47</v>
      </c>
      <c r="AK22" s="107">
        <v>24</v>
      </c>
      <c r="AL22" s="106">
        <v>30</v>
      </c>
      <c r="AM22" s="106">
        <v>19</v>
      </c>
      <c r="AN22" s="106">
        <v>12</v>
      </c>
      <c r="AO22" s="106">
        <v>10</v>
      </c>
      <c r="AP22" s="106">
        <v>7</v>
      </c>
      <c r="AQ22" s="106">
        <v>8</v>
      </c>
      <c r="AR22" s="106">
        <v>5</v>
      </c>
      <c r="AS22" s="106">
        <v>1</v>
      </c>
      <c r="AT22" s="106">
        <v>1</v>
      </c>
      <c r="AU22" s="106">
        <v>0</v>
      </c>
      <c r="AV22" s="106">
        <v>2</v>
      </c>
      <c r="AW22" s="106">
        <v>0</v>
      </c>
      <c r="AX22" s="106">
        <v>1</v>
      </c>
      <c r="AY22" s="106">
        <f>SUM(AI22:AX22)</f>
        <v>219</v>
      </c>
      <c r="AZ22" s="106">
        <v>66</v>
      </c>
    </row>
    <row r="23" spans="1:52" ht="21" customHeight="1">
      <c r="A23" s="274" t="s">
        <v>40</v>
      </c>
      <c r="B23" s="320">
        <f t="shared" si="24"/>
        <v>66.03432700993676</v>
      </c>
      <c r="C23" s="320">
        <f t="shared" si="25"/>
        <v>5.691056910569105</v>
      </c>
      <c r="D23" s="320">
        <f t="shared" si="26"/>
        <v>7.136404697380307</v>
      </c>
      <c r="E23" s="320">
        <f t="shared" si="27"/>
        <v>3.7940379403794036</v>
      </c>
      <c r="F23" s="320">
        <f t="shared" si="28"/>
        <v>4.0650406504065035</v>
      </c>
      <c r="G23" s="320">
        <f t="shared" si="29"/>
        <v>2.890695573622403</v>
      </c>
      <c r="H23" s="320">
        <f t="shared" si="30"/>
        <v>3.523035230352303</v>
      </c>
      <c r="I23" s="320">
        <f t="shared" si="31"/>
        <v>1.5356820234869015</v>
      </c>
      <c r="J23" s="320">
        <f t="shared" si="32"/>
        <v>1.4453477868112015</v>
      </c>
      <c r="K23" s="320">
        <f t="shared" si="33"/>
        <v>1.3550135501355014</v>
      </c>
      <c r="L23" s="320">
        <f t="shared" si="34"/>
        <v>0.7226738934056007</v>
      </c>
      <c r="M23" s="320">
        <f t="shared" si="35"/>
        <v>0.18066847335140018</v>
      </c>
      <c r="N23" s="320">
        <f t="shared" si="36"/>
        <v>0.45167118337850043</v>
      </c>
      <c r="O23" s="320">
        <f t="shared" si="37"/>
        <v>0.6323396567299007</v>
      </c>
      <c r="P23" s="320">
        <f t="shared" si="38"/>
        <v>0.45167118337850043</v>
      </c>
      <c r="Q23" s="320">
        <f t="shared" si="39"/>
        <v>0</v>
      </c>
      <c r="R23" s="320">
        <f t="shared" si="40"/>
        <v>0</v>
      </c>
      <c r="S23" s="320">
        <f t="shared" si="41"/>
        <v>0</v>
      </c>
      <c r="T23" s="320">
        <f t="shared" si="42"/>
        <v>0.09033423667570009</v>
      </c>
      <c r="U23" s="320">
        <f t="shared" si="43"/>
        <v>0</v>
      </c>
      <c r="V23" s="321">
        <f t="shared" si="44"/>
        <v>0</v>
      </c>
      <c r="W23" s="322">
        <f t="shared" si="45"/>
        <v>13.279132791327914</v>
      </c>
      <c r="X23" s="323">
        <f t="shared" si="46"/>
        <v>3.884372177055104</v>
      </c>
      <c r="Y23" s="15"/>
      <c r="Z23" s="81" t="s">
        <v>40</v>
      </c>
      <c r="AA23" s="106">
        <v>31</v>
      </c>
      <c r="AB23" s="106">
        <v>1109</v>
      </c>
      <c r="AC23" s="217">
        <v>1107</v>
      </c>
      <c r="AD23" s="152">
        <v>731</v>
      </c>
      <c r="AE23" s="85">
        <v>63</v>
      </c>
      <c r="AF23" s="85">
        <v>79</v>
      </c>
      <c r="AG23" s="107">
        <v>42</v>
      </c>
      <c r="AH23" s="85">
        <v>45</v>
      </c>
      <c r="AI23" s="85">
        <v>32</v>
      </c>
      <c r="AJ23" s="103">
        <v>39</v>
      </c>
      <c r="AK23" s="107">
        <v>17</v>
      </c>
      <c r="AL23" s="106">
        <v>16</v>
      </c>
      <c r="AM23" s="106">
        <v>15</v>
      </c>
      <c r="AN23" s="106">
        <v>8</v>
      </c>
      <c r="AO23" s="106">
        <v>2</v>
      </c>
      <c r="AP23" s="106">
        <v>5</v>
      </c>
      <c r="AQ23" s="106">
        <v>7</v>
      </c>
      <c r="AR23" s="106">
        <v>5</v>
      </c>
      <c r="AS23" s="106">
        <v>0</v>
      </c>
      <c r="AT23" s="106">
        <v>0</v>
      </c>
      <c r="AU23" s="106">
        <v>0</v>
      </c>
      <c r="AV23" s="106">
        <v>1</v>
      </c>
      <c r="AW23" s="106">
        <v>0</v>
      </c>
      <c r="AX23" s="106">
        <v>0</v>
      </c>
      <c r="AY23" s="106">
        <f t="shared" si="22"/>
        <v>147</v>
      </c>
      <c r="AZ23" s="106">
        <v>43</v>
      </c>
    </row>
    <row r="24" spans="1:52" ht="21" customHeight="1">
      <c r="A24" s="274" t="s">
        <v>42</v>
      </c>
      <c r="B24" s="320">
        <f t="shared" si="24"/>
        <v>65.6140350877193</v>
      </c>
      <c r="C24" s="320">
        <f t="shared" si="25"/>
        <v>8.538011695906434</v>
      </c>
      <c r="D24" s="320">
        <f t="shared" si="26"/>
        <v>7.953216374269006</v>
      </c>
      <c r="E24" s="320">
        <f t="shared" si="27"/>
        <v>5.847953216374268</v>
      </c>
      <c r="F24" s="320">
        <f t="shared" si="28"/>
        <v>3.8596491228070176</v>
      </c>
      <c r="G24" s="320">
        <f t="shared" si="29"/>
        <v>1.6374269005847955</v>
      </c>
      <c r="H24" s="320">
        <f t="shared" si="30"/>
        <v>1.1695906432748537</v>
      </c>
      <c r="I24" s="320">
        <f t="shared" si="31"/>
        <v>1.2865497076023393</v>
      </c>
      <c r="J24" s="320">
        <f t="shared" si="32"/>
        <v>1.4035087719298245</v>
      </c>
      <c r="K24" s="320">
        <f t="shared" si="33"/>
        <v>0.5847953216374269</v>
      </c>
      <c r="L24" s="320">
        <f t="shared" si="34"/>
        <v>0.46783625730994155</v>
      </c>
      <c r="M24" s="320">
        <f t="shared" si="35"/>
        <v>0.23391812865497078</v>
      </c>
      <c r="N24" s="320">
        <f t="shared" si="36"/>
        <v>0.46783625730994155</v>
      </c>
      <c r="O24" s="320">
        <f t="shared" si="37"/>
        <v>0</v>
      </c>
      <c r="P24" s="320">
        <f t="shared" si="38"/>
        <v>0.23391812865497078</v>
      </c>
      <c r="Q24" s="320">
        <f t="shared" si="39"/>
        <v>0.23391812865497078</v>
      </c>
      <c r="R24" s="320">
        <f t="shared" si="40"/>
        <v>0.23391812865497078</v>
      </c>
      <c r="S24" s="320">
        <f t="shared" si="41"/>
        <v>0</v>
      </c>
      <c r="T24" s="320">
        <f t="shared" si="42"/>
        <v>0.23391812865497078</v>
      </c>
      <c r="U24" s="320">
        <f t="shared" si="43"/>
        <v>0</v>
      </c>
      <c r="V24" s="321">
        <f t="shared" si="44"/>
        <v>0</v>
      </c>
      <c r="W24" s="322">
        <f t="shared" si="45"/>
        <v>8.187134502923977</v>
      </c>
      <c r="X24" s="323">
        <f t="shared" si="46"/>
        <v>2.690058479532164</v>
      </c>
      <c r="Y24" s="15"/>
      <c r="Z24" s="81" t="s">
        <v>42</v>
      </c>
      <c r="AA24" s="106">
        <v>25</v>
      </c>
      <c r="AB24" s="106">
        <v>859</v>
      </c>
      <c r="AC24" s="217">
        <v>855</v>
      </c>
      <c r="AD24" s="152">
        <v>561</v>
      </c>
      <c r="AE24" s="85">
        <v>73</v>
      </c>
      <c r="AF24" s="85">
        <v>68</v>
      </c>
      <c r="AG24" s="107">
        <v>50</v>
      </c>
      <c r="AH24" s="85">
        <v>33</v>
      </c>
      <c r="AI24" s="85">
        <v>14</v>
      </c>
      <c r="AJ24" s="103">
        <v>10</v>
      </c>
      <c r="AK24" s="107">
        <v>11</v>
      </c>
      <c r="AL24" s="106">
        <v>12</v>
      </c>
      <c r="AM24" s="106">
        <v>5</v>
      </c>
      <c r="AN24" s="106">
        <v>4</v>
      </c>
      <c r="AO24" s="106">
        <v>2</v>
      </c>
      <c r="AP24" s="106">
        <v>4</v>
      </c>
      <c r="AQ24" s="106">
        <v>0</v>
      </c>
      <c r="AR24" s="106">
        <v>2</v>
      </c>
      <c r="AS24" s="106">
        <v>2</v>
      </c>
      <c r="AT24" s="106">
        <v>2</v>
      </c>
      <c r="AU24" s="106">
        <v>0</v>
      </c>
      <c r="AV24" s="106">
        <v>2</v>
      </c>
      <c r="AW24" s="106">
        <v>0</v>
      </c>
      <c r="AX24" s="106">
        <v>0</v>
      </c>
      <c r="AY24" s="106">
        <f t="shared" si="22"/>
        <v>70</v>
      </c>
      <c r="AZ24" s="106">
        <v>23</v>
      </c>
    </row>
    <row r="25" spans="1:52" ht="21" customHeight="1">
      <c r="A25" s="274" t="s">
        <v>44</v>
      </c>
      <c r="B25" s="320">
        <f t="shared" si="24"/>
        <v>62.34096692111959</v>
      </c>
      <c r="C25" s="320">
        <f t="shared" si="25"/>
        <v>7.888040712468193</v>
      </c>
      <c r="D25" s="320">
        <f t="shared" si="26"/>
        <v>8.566581849024598</v>
      </c>
      <c r="E25" s="320">
        <f t="shared" si="27"/>
        <v>3.1382527565733676</v>
      </c>
      <c r="F25" s="320">
        <f t="shared" si="28"/>
        <v>4.071246819338422</v>
      </c>
      <c r="G25" s="320">
        <f t="shared" si="29"/>
        <v>2.883799830364716</v>
      </c>
      <c r="H25" s="320">
        <f t="shared" si="30"/>
        <v>2.4597116200169635</v>
      </c>
      <c r="I25" s="320">
        <f t="shared" si="31"/>
        <v>1.6115351993214586</v>
      </c>
      <c r="J25" s="320">
        <f t="shared" si="32"/>
        <v>2.4597116200169635</v>
      </c>
      <c r="K25" s="320">
        <f t="shared" si="33"/>
        <v>1.102629346904156</v>
      </c>
      <c r="L25" s="320">
        <f t="shared" si="34"/>
        <v>0.5937234944868532</v>
      </c>
      <c r="M25" s="320">
        <f t="shared" si="35"/>
        <v>0.9329940627650551</v>
      </c>
      <c r="N25" s="320">
        <f t="shared" si="36"/>
        <v>0.33927056827820185</v>
      </c>
      <c r="O25" s="320">
        <f t="shared" si="37"/>
        <v>0.7633587786259541</v>
      </c>
      <c r="P25" s="320">
        <f t="shared" si="38"/>
        <v>0.5937234944868532</v>
      </c>
      <c r="Q25" s="320">
        <f t="shared" si="39"/>
        <v>0.16963528413910092</v>
      </c>
      <c r="R25" s="320">
        <f t="shared" si="40"/>
        <v>0.08481764206955046</v>
      </c>
      <c r="S25" s="320">
        <f t="shared" si="41"/>
        <v>0</v>
      </c>
      <c r="T25" s="320">
        <f t="shared" si="42"/>
        <v>0</v>
      </c>
      <c r="U25" s="320">
        <f t="shared" si="43"/>
        <v>0</v>
      </c>
      <c r="V25" s="321">
        <f t="shared" si="44"/>
        <v>0</v>
      </c>
      <c r="W25" s="322">
        <f t="shared" si="45"/>
        <v>13.994910941475828</v>
      </c>
      <c r="X25" s="323">
        <f t="shared" si="46"/>
        <v>4.580152671755725</v>
      </c>
      <c r="Y25" s="15"/>
      <c r="Z25" s="81" t="s">
        <v>44</v>
      </c>
      <c r="AA25" s="106">
        <v>32</v>
      </c>
      <c r="AB25" s="106">
        <v>1195</v>
      </c>
      <c r="AC25" s="217">
        <v>1179</v>
      </c>
      <c r="AD25" s="152">
        <v>735</v>
      </c>
      <c r="AE25" s="85">
        <v>93</v>
      </c>
      <c r="AF25" s="85">
        <v>101</v>
      </c>
      <c r="AG25" s="107">
        <v>37</v>
      </c>
      <c r="AH25" s="85">
        <v>48</v>
      </c>
      <c r="AI25" s="85">
        <v>34</v>
      </c>
      <c r="AJ25" s="103">
        <v>29</v>
      </c>
      <c r="AK25" s="107">
        <v>19</v>
      </c>
      <c r="AL25" s="106">
        <v>29</v>
      </c>
      <c r="AM25" s="106">
        <v>13</v>
      </c>
      <c r="AN25" s="106">
        <v>7</v>
      </c>
      <c r="AO25" s="106">
        <v>11</v>
      </c>
      <c r="AP25" s="106">
        <v>4</v>
      </c>
      <c r="AQ25" s="106">
        <v>9</v>
      </c>
      <c r="AR25" s="106">
        <v>7</v>
      </c>
      <c r="AS25" s="106">
        <v>2</v>
      </c>
      <c r="AT25" s="106">
        <v>1</v>
      </c>
      <c r="AU25" s="106">
        <v>0</v>
      </c>
      <c r="AV25" s="106">
        <v>0</v>
      </c>
      <c r="AW25" s="106">
        <v>0</v>
      </c>
      <c r="AX25" s="106">
        <v>0</v>
      </c>
      <c r="AY25" s="106">
        <f t="shared" si="22"/>
        <v>165</v>
      </c>
      <c r="AZ25" s="106">
        <v>54</v>
      </c>
    </row>
    <row r="26" spans="1:52" ht="21" customHeight="1">
      <c r="A26" s="274" t="s">
        <v>45</v>
      </c>
      <c r="B26" s="320">
        <f t="shared" si="24"/>
        <v>66.87069625095639</v>
      </c>
      <c r="C26" s="320">
        <f t="shared" si="25"/>
        <v>7.421576128538638</v>
      </c>
      <c r="D26" s="320">
        <f t="shared" si="26"/>
        <v>7.57459831675593</v>
      </c>
      <c r="E26" s="320">
        <f t="shared" si="27"/>
        <v>4.590665646518746</v>
      </c>
      <c r="F26" s="320">
        <f t="shared" si="28"/>
        <v>3.519510328997705</v>
      </c>
      <c r="G26" s="320">
        <f t="shared" si="29"/>
        <v>1.5302218821729152</v>
      </c>
      <c r="H26" s="320">
        <f t="shared" si="30"/>
        <v>1.7597551644988525</v>
      </c>
      <c r="I26" s="320">
        <f t="shared" si="31"/>
        <v>1.3771996939556235</v>
      </c>
      <c r="J26" s="320">
        <f t="shared" si="32"/>
        <v>2.1423106350420813</v>
      </c>
      <c r="K26" s="320">
        <f t="shared" si="33"/>
        <v>0.6885998469778117</v>
      </c>
      <c r="L26" s="320">
        <f t="shared" si="34"/>
        <v>0.5355776587605203</v>
      </c>
      <c r="M26" s="320">
        <f t="shared" si="35"/>
        <v>0.1530221882172915</v>
      </c>
      <c r="N26" s="320">
        <f t="shared" si="36"/>
        <v>0.5355776587605203</v>
      </c>
      <c r="O26" s="320">
        <f t="shared" si="37"/>
        <v>0.3825554705432288</v>
      </c>
      <c r="P26" s="320">
        <f t="shared" si="38"/>
        <v>0.22953328232593728</v>
      </c>
      <c r="Q26" s="320">
        <f t="shared" si="39"/>
        <v>0.306044376434583</v>
      </c>
      <c r="R26" s="320">
        <f t="shared" si="40"/>
        <v>0.22953328232593728</v>
      </c>
      <c r="S26" s="320">
        <f t="shared" si="41"/>
        <v>0</v>
      </c>
      <c r="T26" s="320">
        <f t="shared" si="42"/>
        <v>0</v>
      </c>
      <c r="U26" s="320">
        <f t="shared" si="43"/>
        <v>0</v>
      </c>
      <c r="V26" s="321">
        <f t="shared" si="44"/>
        <v>0.1530221882172915</v>
      </c>
      <c r="W26" s="322">
        <f t="shared" si="45"/>
        <v>10.022953328232594</v>
      </c>
      <c r="X26" s="323">
        <f t="shared" si="46"/>
        <v>3.2134659525631215</v>
      </c>
      <c r="Y26" s="15"/>
      <c r="Z26" s="81" t="s">
        <v>45</v>
      </c>
      <c r="AA26" s="106">
        <v>36</v>
      </c>
      <c r="AB26" s="106">
        <v>1318</v>
      </c>
      <c r="AC26" s="217">
        <v>1307</v>
      </c>
      <c r="AD26" s="152">
        <v>874</v>
      </c>
      <c r="AE26" s="85">
        <v>97</v>
      </c>
      <c r="AF26" s="85">
        <v>99</v>
      </c>
      <c r="AG26" s="107">
        <v>60</v>
      </c>
      <c r="AH26" s="85">
        <v>46</v>
      </c>
      <c r="AI26" s="85">
        <v>20</v>
      </c>
      <c r="AJ26" s="103">
        <v>23</v>
      </c>
      <c r="AK26" s="107">
        <v>18</v>
      </c>
      <c r="AL26" s="106">
        <v>28</v>
      </c>
      <c r="AM26" s="106">
        <v>9</v>
      </c>
      <c r="AN26" s="106">
        <v>7</v>
      </c>
      <c r="AO26" s="106">
        <v>2</v>
      </c>
      <c r="AP26" s="106">
        <v>7</v>
      </c>
      <c r="AQ26" s="106">
        <v>5</v>
      </c>
      <c r="AR26" s="106">
        <v>3</v>
      </c>
      <c r="AS26" s="106">
        <v>4</v>
      </c>
      <c r="AT26" s="106">
        <v>3</v>
      </c>
      <c r="AU26" s="106">
        <v>0</v>
      </c>
      <c r="AV26" s="106">
        <v>0</v>
      </c>
      <c r="AW26" s="106">
        <v>0</v>
      </c>
      <c r="AX26" s="106">
        <v>2</v>
      </c>
      <c r="AY26" s="106">
        <f t="shared" si="22"/>
        <v>131</v>
      </c>
      <c r="AZ26" s="106">
        <v>42</v>
      </c>
    </row>
    <row r="27" spans="1:52" s="18" customFormat="1" ht="21" customHeight="1">
      <c r="A27" s="274" t="s">
        <v>65</v>
      </c>
      <c r="B27" s="320">
        <f t="shared" si="24"/>
        <v>60.60606060606061</v>
      </c>
      <c r="C27" s="320">
        <f t="shared" si="25"/>
        <v>8.83838383838384</v>
      </c>
      <c r="D27" s="320">
        <f t="shared" si="26"/>
        <v>9.090909090909092</v>
      </c>
      <c r="E27" s="320">
        <f t="shared" si="27"/>
        <v>4.040404040404041</v>
      </c>
      <c r="F27" s="320">
        <f t="shared" si="28"/>
        <v>3.787878787878788</v>
      </c>
      <c r="G27" s="320">
        <f t="shared" si="29"/>
        <v>2.525252525252525</v>
      </c>
      <c r="H27" s="320">
        <f t="shared" si="30"/>
        <v>2.272727272727273</v>
      </c>
      <c r="I27" s="320">
        <f t="shared" si="31"/>
        <v>1.5151515151515151</v>
      </c>
      <c r="J27" s="320">
        <f t="shared" si="32"/>
        <v>2.272727272727273</v>
      </c>
      <c r="K27" s="320">
        <f t="shared" si="33"/>
        <v>0.5050505050505051</v>
      </c>
      <c r="L27" s="320">
        <f t="shared" si="34"/>
        <v>2.525252525252525</v>
      </c>
      <c r="M27" s="320">
        <f t="shared" si="35"/>
        <v>0.5050505050505051</v>
      </c>
      <c r="N27" s="320">
        <f t="shared" si="36"/>
        <v>0.5050505050505051</v>
      </c>
      <c r="O27" s="320">
        <f t="shared" si="37"/>
        <v>0.5050505050505051</v>
      </c>
      <c r="P27" s="320">
        <f t="shared" si="38"/>
        <v>0</v>
      </c>
      <c r="Q27" s="320">
        <f t="shared" si="39"/>
        <v>0</v>
      </c>
      <c r="R27" s="320">
        <f t="shared" si="40"/>
        <v>0</v>
      </c>
      <c r="S27" s="320">
        <f t="shared" si="41"/>
        <v>0.25252525252525254</v>
      </c>
      <c r="T27" s="320">
        <f t="shared" si="42"/>
        <v>0</v>
      </c>
      <c r="U27" s="320">
        <f t="shared" si="43"/>
        <v>0.25252525252525254</v>
      </c>
      <c r="V27" s="321">
        <f t="shared" si="44"/>
        <v>0</v>
      </c>
      <c r="W27" s="322">
        <f t="shared" si="45"/>
        <v>13.636363636363635</v>
      </c>
      <c r="X27" s="323">
        <f t="shared" si="46"/>
        <v>5.05050505050505</v>
      </c>
      <c r="Y27" s="17"/>
      <c r="Z27" s="81" t="s">
        <v>65</v>
      </c>
      <c r="AA27" s="106">
        <v>16</v>
      </c>
      <c r="AB27" s="106">
        <v>401</v>
      </c>
      <c r="AC27" s="217">
        <v>396</v>
      </c>
      <c r="AD27" s="152">
        <v>240</v>
      </c>
      <c r="AE27" s="85">
        <v>35</v>
      </c>
      <c r="AF27" s="85">
        <v>36</v>
      </c>
      <c r="AG27" s="107">
        <v>16</v>
      </c>
      <c r="AH27" s="85">
        <v>15</v>
      </c>
      <c r="AI27" s="85">
        <v>10</v>
      </c>
      <c r="AJ27" s="103">
        <v>9</v>
      </c>
      <c r="AK27" s="107">
        <v>6</v>
      </c>
      <c r="AL27" s="106">
        <v>9</v>
      </c>
      <c r="AM27" s="106">
        <v>2</v>
      </c>
      <c r="AN27" s="106">
        <v>10</v>
      </c>
      <c r="AO27" s="106">
        <v>2</v>
      </c>
      <c r="AP27" s="106">
        <v>2</v>
      </c>
      <c r="AQ27" s="106">
        <v>2</v>
      </c>
      <c r="AR27" s="106">
        <v>0</v>
      </c>
      <c r="AS27" s="106">
        <v>0</v>
      </c>
      <c r="AT27" s="106">
        <v>0</v>
      </c>
      <c r="AU27" s="106">
        <v>1</v>
      </c>
      <c r="AV27" s="106">
        <v>0</v>
      </c>
      <c r="AW27" s="106">
        <v>1</v>
      </c>
      <c r="AX27" s="106">
        <v>0</v>
      </c>
      <c r="AY27" s="106">
        <f t="shared" si="22"/>
        <v>54</v>
      </c>
      <c r="AZ27" s="106">
        <v>20</v>
      </c>
    </row>
    <row r="28" spans="1:52" ht="21" customHeight="1">
      <c r="A28" s="274" t="s">
        <v>60</v>
      </c>
      <c r="B28" s="320">
        <f t="shared" si="24"/>
        <v>56.82819383259912</v>
      </c>
      <c r="C28" s="320">
        <f t="shared" si="25"/>
        <v>10.13215859030837</v>
      </c>
      <c r="D28" s="320">
        <f t="shared" si="26"/>
        <v>8.370044052863436</v>
      </c>
      <c r="E28" s="320">
        <f t="shared" si="27"/>
        <v>5.726872246696035</v>
      </c>
      <c r="F28" s="320">
        <f t="shared" si="28"/>
        <v>3.524229074889868</v>
      </c>
      <c r="G28" s="320">
        <f t="shared" si="29"/>
        <v>3.9647577092511015</v>
      </c>
      <c r="H28" s="320">
        <f t="shared" si="30"/>
        <v>1.3215859030837005</v>
      </c>
      <c r="I28" s="320">
        <f t="shared" si="31"/>
        <v>3.0837004405286343</v>
      </c>
      <c r="J28" s="320">
        <f t="shared" si="32"/>
        <v>3.0837004405286343</v>
      </c>
      <c r="K28" s="320">
        <f t="shared" si="33"/>
        <v>0.4405286343612335</v>
      </c>
      <c r="L28" s="320">
        <f t="shared" si="34"/>
        <v>1.3215859030837005</v>
      </c>
      <c r="M28" s="320">
        <f t="shared" si="35"/>
        <v>0</v>
      </c>
      <c r="N28" s="320">
        <f t="shared" si="36"/>
        <v>0</v>
      </c>
      <c r="O28" s="320">
        <f t="shared" si="37"/>
        <v>0.4405286343612335</v>
      </c>
      <c r="P28" s="320">
        <f t="shared" si="38"/>
        <v>0.881057268722467</v>
      </c>
      <c r="Q28" s="320">
        <f t="shared" si="39"/>
        <v>0.4405286343612335</v>
      </c>
      <c r="R28" s="320">
        <f t="shared" si="40"/>
        <v>0</v>
      </c>
      <c r="S28" s="320">
        <f t="shared" si="41"/>
        <v>0</v>
      </c>
      <c r="T28" s="320">
        <f t="shared" si="42"/>
        <v>0</v>
      </c>
      <c r="U28" s="320">
        <f t="shared" si="43"/>
        <v>0.4405286343612335</v>
      </c>
      <c r="V28" s="321">
        <f t="shared" si="44"/>
        <v>0</v>
      </c>
      <c r="W28" s="322">
        <f t="shared" si="45"/>
        <v>15.418502202643172</v>
      </c>
      <c r="X28" s="323">
        <f t="shared" si="46"/>
        <v>3.9647577092511015</v>
      </c>
      <c r="Y28" s="15"/>
      <c r="Z28" s="81" t="s">
        <v>60</v>
      </c>
      <c r="AA28" s="106">
        <v>6</v>
      </c>
      <c r="AB28" s="106">
        <v>231</v>
      </c>
      <c r="AC28" s="217">
        <v>227</v>
      </c>
      <c r="AD28" s="152">
        <v>129</v>
      </c>
      <c r="AE28" s="85">
        <v>23</v>
      </c>
      <c r="AF28" s="85">
        <v>19</v>
      </c>
      <c r="AG28" s="107">
        <v>13</v>
      </c>
      <c r="AH28" s="85">
        <v>8</v>
      </c>
      <c r="AI28" s="85">
        <v>9</v>
      </c>
      <c r="AJ28" s="103">
        <v>3</v>
      </c>
      <c r="AK28" s="107">
        <v>7</v>
      </c>
      <c r="AL28" s="106">
        <v>7</v>
      </c>
      <c r="AM28" s="106">
        <v>1</v>
      </c>
      <c r="AN28" s="106">
        <v>3</v>
      </c>
      <c r="AO28" s="106">
        <v>0</v>
      </c>
      <c r="AP28" s="106">
        <v>0</v>
      </c>
      <c r="AQ28" s="106">
        <v>1</v>
      </c>
      <c r="AR28" s="106">
        <v>2</v>
      </c>
      <c r="AS28" s="106">
        <v>1</v>
      </c>
      <c r="AT28" s="106">
        <v>0</v>
      </c>
      <c r="AU28" s="106">
        <v>0</v>
      </c>
      <c r="AV28" s="106">
        <v>0</v>
      </c>
      <c r="AW28" s="106">
        <v>1</v>
      </c>
      <c r="AX28" s="106">
        <v>0</v>
      </c>
      <c r="AY28" s="106">
        <f t="shared" si="22"/>
        <v>35</v>
      </c>
      <c r="AZ28" s="106">
        <v>9</v>
      </c>
    </row>
    <row r="29" spans="1:52" ht="21" customHeight="1">
      <c r="A29" s="274" t="s">
        <v>64</v>
      </c>
      <c r="B29" s="320">
        <f t="shared" si="24"/>
        <v>51.85185185185185</v>
      </c>
      <c r="C29" s="320">
        <f t="shared" si="25"/>
        <v>11.11111111111111</v>
      </c>
      <c r="D29" s="320">
        <f t="shared" si="26"/>
        <v>7.4074074074074066</v>
      </c>
      <c r="E29" s="320">
        <f t="shared" si="27"/>
        <v>14.814814814814813</v>
      </c>
      <c r="F29" s="320">
        <f t="shared" si="28"/>
        <v>3.7037037037037033</v>
      </c>
      <c r="G29" s="320">
        <f t="shared" si="29"/>
        <v>3.7037037037037033</v>
      </c>
      <c r="H29" s="320">
        <f t="shared" si="30"/>
        <v>0</v>
      </c>
      <c r="I29" s="320">
        <f t="shared" si="31"/>
        <v>0</v>
      </c>
      <c r="J29" s="320">
        <f t="shared" si="32"/>
        <v>0</v>
      </c>
      <c r="K29" s="320">
        <f t="shared" si="33"/>
        <v>3.7037037037037033</v>
      </c>
      <c r="L29" s="320">
        <f t="shared" si="34"/>
        <v>0</v>
      </c>
      <c r="M29" s="320">
        <f t="shared" si="35"/>
        <v>0</v>
      </c>
      <c r="N29" s="320">
        <f t="shared" si="36"/>
        <v>0</v>
      </c>
      <c r="O29" s="320">
        <f t="shared" si="37"/>
        <v>3.7037037037037033</v>
      </c>
      <c r="P29" s="320">
        <f t="shared" si="38"/>
        <v>0</v>
      </c>
      <c r="Q29" s="320">
        <f t="shared" si="39"/>
        <v>0</v>
      </c>
      <c r="R29" s="320">
        <f t="shared" si="40"/>
        <v>0</v>
      </c>
      <c r="S29" s="320">
        <f t="shared" si="41"/>
        <v>0</v>
      </c>
      <c r="T29" s="320">
        <f t="shared" si="42"/>
        <v>0</v>
      </c>
      <c r="U29" s="320">
        <f t="shared" si="43"/>
        <v>0</v>
      </c>
      <c r="V29" s="321">
        <f t="shared" si="44"/>
        <v>0</v>
      </c>
      <c r="W29" s="322">
        <f t="shared" si="45"/>
        <v>11.11111111111111</v>
      </c>
      <c r="X29" s="323">
        <f t="shared" si="46"/>
        <v>7.4074074074074066</v>
      </c>
      <c r="Y29" s="15"/>
      <c r="Z29" s="81" t="s">
        <v>64</v>
      </c>
      <c r="AA29" s="106">
        <v>4</v>
      </c>
      <c r="AB29" s="106">
        <v>27</v>
      </c>
      <c r="AC29" s="217">
        <v>27</v>
      </c>
      <c r="AD29" s="152">
        <v>14</v>
      </c>
      <c r="AE29" s="85">
        <v>3</v>
      </c>
      <c r="AF29" s="85">
        <v>2</v>
      </c>
      <c r="AG29" s="107">
        <v>4</v>
      </c>
      <c r="AH29" s="85">
        <v>1</v>
      </c>
      <c r="AI29" s="85">
        <v>1</v>
      </c>
      <c r="AJ29" s="103">
        <v>0</v>
      </c>
      <c r="AK29" s="107">
        <v>0</v>
      </c>
      <c r="AL29" s="106">
        <v>0</v>
      </c>
      <c r="AM29" s="106">
        <v>1</v>
      </c>
      <c r="AN29" s="106">
        <v>0</v>
      </c>
      <c r="AO29" s="106">
        <v>0</v>
      </c>
      <c r="AP29" s="106">
        <v>0</v>
      </c>
      <c r="AQ29" s="106">
        <v>1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0</v>
      </c>
      <c r="AY29" s="106">
        <f t="shared" si="22"/>
        <v>3</v>
      </c>
      <c r="AZ29" s="106">
        <v>2</v>
      </c>
    </row>
    <row r="30" spans="1:52" s="18" customFormat="1" ht="21" customHeight="1">
      <c r="A30" s="275" t="s">
        <v>68</v>
      </c>
      <c r="B30" s="320">
        <f t="shared" si="24"/>
        <v>65.8504301786896</v>
      </c>
      <c r="C30" s="320">
        <f t="shared" si="25"/>
        <v>7.015221707478492</v>
      </c>
      <c r="D30" s="320">
        <f t="shared" si="26"/>
        <v>7.015221707478492</v>
      </c>
      <c r="E30" s="320">
        <f t="shared" si="27"/>
        <v>3.441429516876241</v>
      </c>
      <c r="F30" s="320">
        <f t="shared" si="28"/>
        <v>4.632693580410324</v>
      </c>
      <c r="G30" s="320">
        <f t="shared" si="29"/>
        <v>2.2501654533421576</v>
      </c>
      <c r="H30" s="320">
        <f t="shared" si="30"/>
        <v>2.5810721376571806</v>
      </c>
      <c r="I30" s="320">
        <f t="shared" si="31"/>
        <v>1.786896095301125</v>
      </c>
      <c r="J30" s="320">
        <f t="shared" si="32"/>
        <v>1.3898080741230974</v>
      </c>
      <c r="K30" s="320">
        <f t="shared" si="33"/>
        <v>1.3898080741230974</v>
      </c>
      <c r="L30" s="320">
        <f t="shared" si="34"/>
        <v>0.9265387160820648</v>
      </c>
      <c r="M30" s="320">
        <f t="shared" si="35"/>
        <v>0.5956320317670417</v>
      </c>
      <c r="N30" s="320">
        <f t="shared" si="36"/>
        <v>0.26472534745201853</v>
      </c>
      <c r="O30" s="320">
        <f t="shared" si="37"/>
        <v>0.26472534745201853</v>
      </c>
      <c r="P30" s="320">
        <f t="shared" si="38"/>
        <v>0.3309066843150232</v>
      </c>
      <c r="Q30" s="320">
        <f t="shared" si="39"/>
        <v>0.1985440105890139</v>
      </c>
      <c r="R30" s="320">
        <f t="shared" si="40"/>
        <v>0</v>
      </c>
      <c r="S30" s="320">
        <f t="shared" si="41"/>
        <v>0</v>
      </c>
      <c r="T30" s="320">
        <f t="shared" si="42"/>
        <v>0.06618133686300463</v>
      </c>
      <c r="U30" s="320">
        <f t="shared" si="43"/>
        <v>0</v>
      </c>
      <c r="V30" s="321">
        <f t="shared" si="44"/>
        <v>0</v>
      </c>
      <c r="W30" s="322">
        <f t="shared" si="45"/>
        <v>12.045003309066843</v>
      </c>
      <c r="X30" s="323">
        <f t="shared" si="46"/>
        <v>4.037061548643282</v>
      </c>
      <c r="Y30" s="17"/>
      <c r="Z30" s="82" t="s">
        <v>100</v>
      </c>
      <c r="AA30" s="85">
        <v>45</v>
      </c>
      <c r="AB30" s="85">
        <v>1521</v>
      </c>
      <c r="AC30" s="218">
        <v>1511</v>
      </c>
      <c r="AD30" s="152">
        <v>995</v>
      </c>
      <c r="AE30" s="85">
        <v>106</v>
      </c>
      <c r="AF30" s="85">
        <v>106</v>
      </c>
      <c r="AG30" s="107">
        <v>52</v>
      </c>
      <c r="AH30" s="85">
        <v>70</v>
      </c>
      <c r="AI30" s="85">
        <v>34</v>
      </c>
      <c r="AJ30" s="103">
        <v>39</v>
      </c>
      <c r="AK30" s="107">
        <v>27</v>
      </c>
      <c r="AL30" s="106">
        <v>21</v>
      </c>
      <c r="AM30" s="106">
        <v>21</v>
      </c>
      <c r="AN30" s="106">
        <v>14</v>
      </c>
      <c r="AO30" s="106">
        <v>9</v>
      </c>
      <c r="AP30" s="106">
        <v>4</v>
      </c>
      <c r="AQ30" s="106">
        <v>4</v>
      </c>
      <c r="AR30" s="106">
        <v>5</v>
      </c>
      <c r="AS30" s="106">
        <v>3</v>
      </c>
      <c r="AT30" s="106">
        <v>0</v>
      </c>
      <c r="AU30" s="106">
        <v>0</v>
      </c>
      <c r="AV30" s="106">
        <v>1</v>
      </c>
      <c r="AW30" s="106">
        <v>0</v>
      </c>
      <c r="AX30" s="106">
        <v>0</v>
      </c>
      <c r="AY30" s="106">
        <f t="shared" si="22"/>
        <v>182</v>
      </c>
      <c r="AZ30" s="106">
        <v>61</v>
      </c>
    </row>
    <row r="31" spans="1:52" ht="21" customHeight="1">
      <c r="A31" s="275" t="s">
        <v>69</v>
      </c>
      <c r="B31" s="320">
        <f t="shared" si="24"/>
        <v>62.02898550724638</v>
      </c>
      <c r="C31" s="320">
        <f t="shared" si="25"/>
        <v>9.371980676328501</v>
      </c>
      <c r="D31" s="320">
        <f t="shared" si="26"/>
        <v>7.536231884057972</v>
      </c>
      <c r="E31" s="320">
        <f t="shared" si="27"/>
        <v>3.5748792270531404</v>
      </c>
      <c r="F31" s="320">
        <f t="shared" si="28"/>
        <v>4.63768115942029</v>
      </c>
      <c r="G31" s="320">
        <f t="shared" si="29"/>
        <v>2.8019323671497585</v>
      </c>
      <c r="H31" s="320">
        <f t="shared" si="30"/>
        <v>2.995169082125604</v>
      </c>
      <c r="I31" s="320">
        <f t="shared" si="31"/>
        <v>1.5458937198067633</v>
      </c>
      <c r="J31" s="320">
        <f t="shared" si="32"/>
        <v>1.8357487922705313</v>
      </c>
      <c r="K31" s="320">
        <f t="shared" si="33"/>
        <v>1.2560386473429952</v>
      </c>
      <c r="L31" s="320">
        <f t="shared" si="34"/>
        <v>0.966183574879227</v>
      </c>
      <c r="M31" s="320">
        <f t="shared" si="35"/>
        <v>0.4830917874396135</v>
      </c>
      <c r="N31" s="320">
        <f t="shared" si="36"/>
        <v>0.3864734299516908</v>
      </c>
      <c r="O31" s="320">
        <f t="shared" si="37"/>
        <v>0.2898550724637681</v>
      </c>
      <c r="P31" s="320">
        <f t="shared" si="38"/>
        <v>0.0966183574879227</v>
      </c>
      <c r="Q31" s="320">
        <f t="shared" si="39"/>
        <v>0.1932367149758454</v>
      </c>
      <c r="R31" s="320">
        <f t="shared" si="40"/>
        <v>0</v>
      </c>
      <c r="S31" s="320">
        <f t="shared" si="41"/>
        <v>0</v>
      </c>
      <c r="T31" s="320">
        <f t="shared" si="42"/>
        <v>0</v>
      </c>
      <c r="U31" s="320">
        <f t="shared" si="43"/>
        <v>0</v>
      </c>
      <c r="V31" s="321">
        <f t="shared" si="44"/>
        <v>0</v>
      </c>
      <c r="W31" s="322">
        <f t="shared" si="45"/>
        <v>12.85024154589372</v>
      </c>
      <c r="X31" s="323">
        <f t="shared" si="46"/>
        <v>3.6714975845410627</v>
      </c>
      <c r="Y31" s="15"/>
      <c r="Z31" s="82" t="s">
        <v>101</v>
      </c>
      <c r="AA31" s="85">
        <v>33</v>
      </c>
      <c r="AB31" s="85">
        <v>1041</v>
      </c>
      <c r="AC31" s="218">
        <v>1035</v>
      </c>
      <c r="AD31" s="152">
        <v>642</v>
      </c>
      <c r="AE31" s="85">
        <v>97</v>
      </c>
      <c r="AF31" s="85">
        <v>78</v>
      </c>
      <c r="AG31" s="107">
        <v>37</v>
      </c>
      <c r="AH31" s="85">
        <v>48</v>
      </c>
      <c r="AI31" s="85">
        <v>29</v>
      </c>
      <c r="AJ31" s="103">
        <v>31</v>
      </c>
      <c r="AK31" s="107">
        <v>16</v>
      </c>
      <c r="AL31" s="106">
        <v>19</v>
      </c>
      <c r="AM31" s="106">
        <v>13</v>
      </c>
      <c r="AN31" s="106">
        <v>10</v>
      </c>
      <c r="AO31" s="106">
        <v>5</v>
      </c>
      <c r="AP31" s="106">
        <v>4</v>
      </c>
      <c r="AQ31" s="106">
        <v>3</v>
      </c>
      <c r="AR31" s="106">
        <v>1</v>
      </c>
      <c r="AS31" s="106">
        <v>2</v>
      </c>
      <c r="AT31" s="106">
        <v>0</v>
      </c>
      <c r="AU31" s="106">
        <v>0</v>
      </c>
      <c r="AV31" s="106">
        <v>0</v>
      </c>
      <c r="AW31" s="106">
        <v>0</v>
      </c>
      <c r="AX31" s="106">
        <v>0</v>
      </c>
      <c r="AY31" s="106">
        <f t="shared" si="22"/>
        <v>133</v>
      </c>
      <c r="AZ31" s="106">
        <v>38</v>
      </c>
    </row>
    <row r="32" spans="1:52" ht="21" customHeight="1">
      <c r="A32" s="275" t="s">
        <v>70</v>
      </c>
      <c r="B32" s="320">
        <f t="shared" si="24"/>
        <v>65.78366445916114</v>
      </c>
      <c r="C32" s="320">
        <f t="shared" si="25"/>
        <v>8.830022075055188</v>
      </c>
      <c r="D32" s="320">
        <f t="shared" si="26"/>
        <v>6.622516556291391</v>
      </c>
      <c r="E32" s="320">
        <f t="shared" si="27"/>
        <v>4.525386313465784</v>
      </c>
      <c r="F32" s="320">
        <f t="shared" si="28"/>
        <v>4.746136865342163</v>
      </c>
      <c r="G32" s="320">
        <f t="shared" si="29"/>
        <v>1.545253863134658</v>
      </c>
      <c r="H32" s="320">
        <f t="shared" si="30"/>
        <v>1.9867549668874174</v>
      </c>
      <c r="I32" s="320">
        <f t="shared" si="31"/>
        <v>1.434878587196468</v>
      </c>
      <c r="J32" s="320">
        <f t="shared" si="32"/>
        <v>1.9867549668874174</v>
      </c>
      <c r="K32" s="320">
        <f t="shared" si="33"/>
        <v>0.22075055187637968</v>
      </c>
      <c r="L32" s="320">
        <f t="shared" si="34"/>
        <v>0.8830022075055187</v>
      </c>
      <c r="M32" s="320">
        <f t="shared" si="35"/>
        <v>0.33112582781456956</v>
      </c>
      <c r="N32" s="320">
        <f t="shared" si="36"/>
        <v>0.33112582781456956</v>
      </c>
      <c r="O32" s="320">
        <f t="shared" si="37"/>
        <v>0.33112582781456956</v>
      </c>
      <c r="P32" s="320">
        <f t="shared" si="38"/>
        <v>0.11037527593818984</v>
      </c>
      <c r="Q32" s="320">
        <f t="shared" si="39"/>
        <v>0.11037527593818984</v>
      </c>
      <c r="R32" s="320">
        <f t="shared" si="40"/>
        <v>0.22075055187637968</v>
      </c>
      <c r="S32" s="320">
        <f t="shared" si="41"/>
        <v>0</v>
      </c>
      <c r="T32" s="320">
        <f t="shared" si="42"/>
        <v>0</v>
      </c>
      <c r="U32" s="320">
        <f t="shared" si="43"/>
        <v>0</v>
      </c>
      <c r="V32" s="321">
        <f t="shared" si="44"/>
        <v>0</v>
      </c>
      <c r="W32" s="322">
        <f t="shared" si="45"/>
        <v>9.492273730684326</v>
      </c>
      <c r="X32" s="323">
        <f t="shared" si="46"/>
        <v>2.5386313465783665</v>
      </c>
      <c r="Y32" s="15"/>
      <c r="Z32" s="82" t="s">
        <v>102</v>
      </c>
      <c r="AA32" s="85">
        <v>28</v>
      </c>
      <c r="AB32" s="85">
        <v>909</v>
      </c>
      <c r="AC32" s="218">
        <v>906</v>
      </c>
      <c r="AD32" s="152">
        <v>596</v>
      </c>
      <c r="AE32" s="85">
        <v>80</v>
      </c>
      <c r="AF32" s="85">
        <v>60</v>
      </c>
      <c r="AG32" s="107">
        <v>41</v>
      </c>
      <c r="AH32" s="85">
        <v>43</v>
      </c>
      <c r="AI32" s="85">
        <v>14</v>
      </c>
      <c r="AJ32" s="103">
        <v>18</v>
      </c>
      <c r="AK32" s="107">
        <v>13</v>
      </c>
      <c r="AL32" s="106">
        <v>18</v>
      </c>
      <c r="AM32" s="106">
        <v>2</v>
      </c>
      <c r="AN32" s="106">
        <v>8</v>
      </c>
      <c r="AO32" s="106">
        <v>3</v>
      </c>
      <c r="AP32" s="106">
        <v>3</v>
      </c>
      <c r="AQ32" s="106">
        <v>3</v>
      </c>
      <c r="AR32" s="106">
        <v>1</v>
      </c>
      <c r="AS32" s="106">
        <v>1</v>
      </c>
      <c r="AT32" s="106">
        <v>2</v>
      </c>
      <c r="AU32" s="106">
        <v>0</v>
      </c>
      <c r="AV32" s="106">
        <v>0</v>
      </c>
      <c r="AW32" s="106">
        <v>0</v>
      </c>
      <c r="AX32" s="106">
        <v>0</v>
      </c>
      <c r="AY32" s="106">
        <f t="shared" si="22"/>
        <v>86</v>
      </c>
      <c r="AZ32" s="106">
        <v>23</v>
      </c>
    </row>
    <row r="33" spans="1:52" ht="21" customHeight="1">
      <c r="A33" s="275" t="s">
        <v>71</v>
      </c>
      <c r="B33" s="320">
        <f t="shared" si="24"/>
        <v>65.27777777777779</v>
      </c>
      <c r="C33" s="320">
        <f t="shared" si="25"/>
        <v>6.547619047619048</v>
      </c>
      <c r="D33" s="320">
        <f t="shared" si="26"/>
        <v>6.349206349206349</v>
      </c>
      <c r="E33" s="320">
        <f t="shared" si="27"/>
        <v>3.7698412698412698</v>
      </c>
      <c r="F33" s="320">
        <f t="shared" si="28"/>
        <v>4.365079365079365</v>
      </c>
      <c r="G33" s="320">
        <f t="shared" si="29"/>
        <v>2.976190476190476</v>
      </c>
      <c r="H33" s="320">
        <f t="shared" si="30"/>
        <v>3.1746031746031744</v>
      </c>
      <c r="I33" s="320">
        <f t="shared" si="31"/>
        <v>1.984126984126984</v>
      </c>
      <c r="J33" s="320">
        <f t="shared" si="32"/>
        <v>2.380952380952381</v>
      </c>
      <c r="K33" s="320">
        <f t="shared" si="33"/>
        <v>1.1904761904761905</v>
      </c>
      <c r="L33" s="320">
        <f t="shared" si="34"/>
        <v>0.7936507936507936</v>
      </c>
      <c r="M33" s="320">
        <f t="shared" si="35"/>
        <v>0.5952380952380952</v>
      </c>
      <c r="N33" s="320">
        <f t="shared" si="36"/>
        <v>0.3968253968253968</v>
      </c>
      <c r="O33" s="320">
        <f t="shared" si="37"/>
        <v>0</v>
      </c>
      <c r="P33" s="320">
        <f t="shared" si="38"/>
        <v>0</v>
      </c>
      <c r="Q33" s="320">
        <f t="shared" si="39"/>
        <v>0.1984126984126984</v>
      </c>
      <c r="R33" s="320">
        <f t="shared" si="40"/>
        <v>0</v>
      </c>
      <c r="S33" s="320">
        <f t="shared" si="41"/>
        <v>0</v>
      </c>
      <c r="T33" s="320">
        <f t="shared" si="42"/>
        <v>0</v>
      </c>
      <c r="U33" s="320">
        <f t="shared" si="43"/>
        <v>0</v>
      </c>
      <c r="V33" s="321">
        <f t="shared" si="44"/>
        <v>0</v>
      </c>
      <c r="W33" s="322">
        <f t="shared" si="45"/>
        <v>13.690476190476192</v>
      </c>
      <c r="X33" s="323">
        <f t="shared" si="46"/>
        <v>3.1746031746031744</v>
      </c>
      <c r="Y33" s="15"/>
      <c r="Z33" s="82" t="s">
        <v>103</v>
      </c>
      <c r="AA33" s="85">
        <v>14</v>
      </c>
      <c r="AB33" s="85">
        <v>506</v>
      </c>
      <c r="AC33" s="218">
        <v>504</v>
      </c>
      <c r="AD33" s="152">
        <v>329</v>
      </c>
      <c r="AE33" s="85">
        <v>33</v>
      </c>
      <c r="AF33" s="85">
        <v>32</v>
      </c>
      <c r="AG33" s="107">
        <v>19</v>
      </c>
      <c r="AH33" s="85">
        <v>22</v>
      </c>
      <c r="AI33" s="85">
        <v>15</v>
      </c>
      <c r="AJ33" s="103">
        <v>16</v>
      </c>
      <c r="AK33" s="107">
        <v>10</v>
      </c>
      <c r="AL33" s="106">
        <v>12</v>
      </c>
      <c r="AM33" s="106">
        <v>6</v>
      </c>
      <c r="AN33" s="106">
        <v>4</v>
      </c>
      <c r="AO33" s="106">
        <v>3</v>
      </c>
      <c r="AP33" s="106">
        <v>2</v>
      </c>
      <c r="AQ33" s="106">
        <v>0</v>
      </c>
      <c r="AR33" s="106">
        <v>0</v>
      </c>
      <c r="AS33" s="106">
        <v>1</v>
      </c>
      <c r="AT33" s="106">
        <v>0</v>
      </c>
      <c r="AU33" s="106">
        <v>0</v>
      </c>
      <c r="AV33" s="106">
        <v>0</v>
      </c>
      <c r="AW33" s="106">
        <v>0</v>
      </c>
      <c r="AX33" s="106">
        <v>0</v>
      </c>
      <c r="AY33" s="106">
        <f t="shared" si="22"/>
        <v>69</v>
      </c>
      <c r="AZ33" s="106">
        <v>16</v>
      </c>
    </row>
    <row r="34" spans="1:52" ht="21" customHeight="1">
      <c r="A34" s="275" t="s">
        <v>49</v>
      </c>
      <c r="B34" s="320">
        <f t="shared" si="24"/>
        <v>59.10931174089069</v>
      </c>
      <c r="C34" s="320">
        <f t="shared" si="25"/>
        <v>9.7165991902834</v>
      </c>
      <c r="D34" s="320">
        <f t="shared" si="26"/>
        <v>11.336032388663968</v>
      </c>
      <c r="E34" s="320">
        <f t="shared" si="27"/>
        <v>4.4534412955465585</v>
      </c>
      <c r="F34" s="320">
        <f t="shared" si="28"/>
        <v>4.8582995951417</v>
      </c>
      <c r="G34" s="320">
        <f t="shared" si="29"/>
        <v>2.42914979757085</v>
      </c>
      <c r="H34" s="320">
        <f t="shared" si="30"/>
        <v>2.42914979757085</v>
      </c>
      <c r="I34" s="320">
        <f t="shared" si="31"/>
        <v>2.0242914979757085</v>
      </c>
      <c r="J34" s="320">
        <f t="shared" si="32"/>
        <v>0.8097165991902834</v>
      </c>
      <c r="K34" s="320">
        <f t="shared" si="33"/>
        <v>0.8097165991902834</v>
      </c>
      <c r="L34" s="320">
        <f t="shared" si="34"/>
        <v>0</v>
      </c>
      <c r="M34" s="320">
        <f t="shared" si="35"/>
        <v>0.4048582995951417</v>
      </c>
      <c r="N34" s="320">
        <f t="shared" si="36"/>
        <v>0</v>
      </c>
      <c r="O34" s="320">
        <f t="shared" si="37"/>
        <v>0</v>
      </c>
      <c r="P34" s="320">
        <f t="shared" si="38"/>
        <v>0.8097165991902834</v>
      </c>
      <c r="Q34" s="320">
        <f t="shared" si="39"/>
        <v>0.8097165991902834</v>
      </c>
      <c r="R34" s="320">
        <f t="shared" si="40"/>
        <v>0</v>
      </c>
      <c r="S34" s="320">
        <f t="shared" si="41"/>
        <v>0</v>
      </c>
      <c r="T34" s="320">
        <f t="shared" si="42"/>
        <v>0</v>
      </c>
      <c r="U34" s="320">
        <f t="shared" si="43"/>
        <v>0</v>
      </c>
      <c r="V34" s="321">
        <f t="shared" si="44"/>
        <v>0</v>
      </c>
      <c r="W34" s="322">
        <f t="shared" si="45"/>
        <v>10.526315789473683</v>
      </c>
      <c r="X34" s="323">
        <f t="shared" si="46"/>
        <v>2.834008097165992</v>
      </c>
      <c r="Y34" s="15"/>
      <c r="Z34" s="82" t="s">
        <v>104</v>
      </c>
      <c r="AA34" s="85">
        <v>9</v>
      </c>
      <c r="AB34" s="85">
        <v>248</v>
      </c>
      <c r="AC34" s="218">
        <v>247</v>
      </c>
      <c r="AD34" s="152">
        <v>146</v>
      </c>
      <c r="AE34" s="85">
        <v>24</v>
      </c>
      <c r="AF34" s="85">
        <v>28</v>
      </c>
      <c r="AG34" s="107">
        <v>11</v>
      </c>
      <c r="AH34" s="85">
        <v>12</v>
      </c>
      <c r="AI34" s="85">
        <v>6</v>
      </c>
      <c r="AJ34" s="103">
        <v>6</v>
      </c>
      <c r="AK34" s="107">
        <v>5</v>
      </c>
      <c r="AL34" s="106">
        <v>2</v>
      </c>
      <c r="AM34" s="106">
        <v>2</v>
      </c>
      <c r="AN34" s="106">
        <v>0</v>
      </c>
      <c r="AO34" s="106">
        <v>1</v>
      </c>
      <c r="AP34" s="106">
        <v>0</v>
      </c>
      <c r="AQ34" s="106">
        <v>0</v>
      </c>
      <c r="AR34" s="106">
        <v>2</v>
      </c>
      <c r="AS34" s="106">
        <v>2</v>
      </c>
      <c r="AT34" s="106">
        <v>0</v>
      </c>
      <c r="AU34" s="106">
        <v>0</v>
      </c>
      <c r="AV34" s="106">
        <v>0</v>
      </c>
      <c r="AW34" s="106">
        <v>0</v>
      </c>
      <c r="AX34" s="106">
        <v>0</v>
      </c>
      <c r="AY34" s="106">
        <f t="shared" si="22"/>
        <v>26</v>
      </c>
      <c r="AZ34" s="106">
        <v>7</v>
      </c>
    </row>
    <row r="35" spans="1:52" ht="21" customHeight="1">
      <c r="A35" s="275" t="s">
        <v>50</v>
      </c>
      <c r="B35" s="320">
        <f t="shared" si="24"/>
        <v>66.90140845070422</v>
      </c>
      <c r="C35" s="320">
        <f t="shared" si="25"/>
        <v>9.389671361502346</v>
      </c>
      <c r="D35" s="320">
        <f t="shared" si="26"/>
        <v>6.572769953051644</v>
      </c>
      <c r="E35" s="320">
        <f t="shared" si="27"/>
        <v>4.225352112676056</v>
      </c>
      <c r="F35" s="320">
        <f t="shared" si="28"/>
        <v>3.286384976525822</v>
      </c>
      <c r="G35" s="320">
        <f t="shared" si="29"/>
        <v>2.3474178403755865</v>
      </c>
      <c r="H35" s="320">
        <f t="shared" si="30"/>
        <v>1.1737089201877933</v>
      </c>
      <c r="I35" s="320">
        <f t="shared" si="31"/>
        <v>1.4084507042253522</v>
      </c>
      <c r="J35" s="320">
        <f t="shared" si="32"/>
        <v>1.643192488262911</v>
      </c>
      <c r="K35" s="320">
        <f t="shared" si="33"/>
        <v>0.7042253521126761</v>
      </c>
      <c r="L35" s="320">
        <f t="shared" si="34"/>
        <v>0.7042253521126761</v>
      </c>
      <c r="M35" s="320">
        <f t="shared" si="35"/>
        <v>0.7042253521126761</v>
      </c>
      <c r="N35" s="320">
        <f t="shared" si="36"/>
        <v>0.7042253521126761</v>
      </c>
      <c r="O35" s="320">
        <f t="shared" si="37"/>
        <v>0</v>
      </c>
      <c r="P35" s="320">
        <f t="shared" si="38"/>
        <v>0</v>
      </c>
      <c r="Q35" s="320">
        <f t="shared" si="39"/>
        <v>0</v>
      </c>
      <c r="R35" s="320">
        <f t="shared" si="40"/>
        <v>0</v>
      </c>
      <c r="S35" s="320">
        <f t="shared" si="41"/>
        <v>0</v>
      </c>
      <c r="T35" s="320">
        <f t="shared" si="42"/>
        <v>0</v>
      </c>
      <c r="U35" s="320">
        <f t="shared" si="43"/>
        <v>0</v>
      </c>
      <c r="V35" s="321">
        <f t="shared" si="44"/>
        <v>0.2347417840375587</v>
      </c>
      <c r="W35" s="322">
        <f t="shared" si="45"/>
        <v>9.624413145539906</v>
      </c>
      <c r="X35" s="323">
        <f t="shared" si="46"/>
        <v>3.051643192488263</v>
      </c>
      <c r="Y35" s="15"/>
      <c r="Z35" s="82" t="s">
        <v>105</v>
      </c>
      <c r="AA35" s="85">
        <v>16</v>
      </c>
      <c r="AB35" s="85">
        <v>428</v>
      </c>
      <c r="AC35" s="218">
        <v>426</v>
      </c>
      <c r="AD35" s="152">
        <v>285</v>
      </c>
      <c r="AE35" s="85">
        <v>40</v>
      </c>
      <c r="AF35" s="85">
        <v>28</v>
      </c>
      <c r="AG35" s="107">
        <v>18</v>
      </c>
      <c r="AH35" s="85">
        <v>14</v>
      </c>
      <c r="AI35" s="85">
        <v>10</v>
      </c>
      <c r="AJ35" s="103">
        <v>5</v>
      </c>
      <c r="AK35" s="107">
        <v>6</v>
      </c>
      <c r="AL35" s="106">
        <v>7</v>
      </c>
      <c r="AM35" s="106">
        <v>3</v>
      </c>
      <c r="AN35" s="106">
        <v>3</v>
      </c>
      <c r="AO35" s="106">
        <v>3</v>
      </c>
      <c r="AP35" s="106">
        <v>3</v>
      </c>
      <c r="AQ35" s="106">
        <v>0</v>
      </c>
      <c r="AR35" s="106">
        <v>0</v>
      </c>
      <c r="AS35" s="106">
        <v>0</v>
      </c>
      <c r="AT35" s="106">
        <v>0</v>
      </c>
      <c r="AU35" s="106">
        <v>0</v>
      </c>
      <c r="AV35" s="106">
        <v>0</v>
      </c>
      <c r="AW35" s="106">
        <v>0</v>
      </c>
      <c r="AX35" s="106">
        <v>1</v>
      </c>
      <c r="AY35" s="106">
        <f t="shared" si="22"/>
        <v>41</v>
      </c>
      <c r="AZ35" s="106">
        <v>13</v>
      </c>
    </row>
    <row r="36" spans="1:52" ht="21" customHeight="1" thickBot="1">
      <c r="A36" s="276" t="s">
        <v>72</v>
      </c>
      <c r="B36" s="324">
        <f t="shared" si="24"/>
        <v>65.35433070866141</v>
      </c>
      <c r="C36" s="324">
        <f t="shared" si="25"/>
        <v>5.511811023622047</v>
      </c>
      <c r="D36" s="324">
        <f t="shared" si="26"/>
        <v>8.661417322834646</v>
      </c>
      <c r="E36" s="324">
        <f t="shared" si="27"/>
        <v>4.724409448818897</v>
      </c>
      <c r="F36" s="324">
        <f t="shared" si="28"/>
        <v>1.574803149606299</v>
      </c>
      <c r="G36" s="324">
        <f t="shared" si="29"/>
        <v>0.7874015748031495</v>
      </c>
      <c r="H36" s="324">
        <f t="shared" si="30"/>
        <v>4.724409448818897</v>
      </c>
      <c r="I36" s="324">
        <f t="shared" si="31"/>
        <v>2.3622047244094486</v>
      </c>
      <c r="J36" s="324">
        <f t="shared" si="32"/>
        <v>0.7874015748031495</v>
      </c>
      <c r="K36" s="324">
        <f t="shared" si="33"/>
        <v>0.7874015748031495</v>
      </c>
      <c r="L36" s="324">
        <f t="shared" si="34"/>
        <v>2.3622047244094486</v>
      </c>
      <c r="M36" s="324">
        <f t="shared" si="35"/>
        <v>0</v>
      </c>
      <c r="N36" s="324">
        <f t="shared" si="36"/>
        <v>2.3622047244094486</v>
      </c>
      <c r="O36" s="324">
        <f t="shared" si="37"/>
        <v>0</v>
      </c>
      <c r="P36" s="324">
        <f t="shared" si="38"/>
        <v>0</v>
      </c>
      <c r="Q36" s="324">
        <f t="shared" si="39"/>
        <v>0</v>
      </c>
      <c r="R36" s="324">
        <f t="shared" si="40"/>
        <v>0</v>
      </c>
      <c r="S36" s="324">
        <f t="shared" si="41"/>
        <v>0</v>
      </c>
      <c r="T36" s="324">
        <f t="shared" si="42"/>
        <v>0</v>
      </c>
      <c r="U36" s="324">
        <f t="shared" si="43"/>
        <v>0</v>
      </c>
      <c r="V36" s="325">
        <f t="shared" si="44"/>
        <v>0</v>
      </c>
      <c r="W36" s="326">
        <f t="shared" si="45"/>
        <v>14.173228346456693</v>
      </c>
      <c r="X36" s="327">
        <f t="shared" si="46"/>
        <v>5.511811023622047</v>
      </c>
      <c r="Y36" s="15"/>
      <c r="Z36" s="82" t="s">
        <v>106</v>
      </c>
      <c r="AA36" s="85">
        <v>8</v>
      </c>
      <c r="AB36" s="85">
        <v>129</v>
      </c>
      <c r="AC36" s="218">
        <v>127</v>
      </c>
      <c r="AD36" s="152">
        <v>83</v>
      </c>
      <c r="AE36" s="85">
        <v>7</v>
      </c>
      <c r="AF36" s="85">
        <v>11</v>
      </c>
      <c r="AG36" s="107">
        <v>6</v>
      </c>
      <c r="AH36" s="85">
        <v>2</v>
      </c>
      <c r="AI36" s="85">
        <v>1</v>
      </c>
      <c r="AJ36" s="103">
        <v>6</v>
      </c>
      <c r="AK36" s="107">
        <v>3</v>
      </c>
      <c r="AL36" s="106">
        <v>1</v>
      </c>
      <c r="AM36" s="106">
        <v>1</v>
      </c>
      <c r="AN36" s="106">
        <v>3</v>
      </c>
      <c r="AO36" s="106">
        <v>0</v>
      </c>
      <c r="AP36" s="106">
        <v>3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6">
        <v>0</v>
      </c>
      <c r="AW36" s="106">
        <v>0</v>
      </c>
      <c r="AX36" s="106">
        <v>0</v>
      </c>
      <c r="AY36" s="106">
        <f t="shared" si="22"/>
        <v>18</v>
      </c>
      <c r="AZ36" s="106">
        <v>7</v>
      </c>
    </row>
    <row r="37" spans="1:52" ht="21" customHeight="1" thickTop="1">
      <c r="A37" s="277" t="s">
        <v>35</v>
      </c>
      <c r="B37" s="316">
        <f t="shared" si="24"/>
        <v>66.25492302184031</v>
      </c>
      <c r="C37" s="316">
        <f t="shared" si="25"/>
        <v>7.429287504475475</v>
      </c>
      <c r="D37" s="316">
        <f t="shared" si="26"/>
        <v>6.9280343716433945</v>
      </c>
      <c r="E37" s="316">
        <f t="shared" si="27"/>
        <v>3.5982814178302904</v>
      </c>
      <c r="F37" s="316">
        <f t="shared" si="28"/>
        <v>4.027926960257788</v>
      </c>
      <c r="G37" s="316">
        <f t="shared" si="29"/>
        <v>2.1482277121374866</v>
      </c>
      <c r="H37" s="316">
        <f t="shared" si="30"/>
        <v>2.3988542785535265</v>
      </c>
      <c r="I37" s="316">
        <f t="shared" si="31"/>
        <v>1.3784461152882206</v>
      </c>
      <c r="J37" s="316">
        <f t="shared" si="32"/>
        <v>2.4167561761546725</v>
      </c>
      <c r="K37" s="316">
        <f t="shared" si="33"/>
        <v>1.0025062656641603</v>
      </c>
      <c r="L37" s="316">
        <f t="shared" si="34"/>
        <v>0.7160759040458289</v>
      </c>
      <c r="M37" s="316">
        <f t="shared" si="35"/>
        <v>0.4117436448263516</v>
      </c>
      <c r="N37" s="316">
        <f t="shared" si="36"/>
        <v>0.30433225921947726</v>
      </c>
      <c r="O37" s="316">
        <f t="shared" si="37"/>
        <v>0.37593984962406013</v>
      </c>
      <c r="P37" s="316">
        <f t="shared" si="38"/>
        <v>0.26852846401718583</v>
      </c>
      <c r="Q37" s="316">
        <f t="shared" si="39"/>
        <v>0.10741138560687433</v>
      </c>
      <c r="R37" s="316">
        <f t="shared" si="40"/>
        <v>0.10741138560687433</v>
      </c>
      <c r="S37" s="316">
        <f t="shared" si="41"/>
        <v>0.03580379520229145</v>
      </c>
      <c r="T37" s="316">
        <f t="shared" si="42"/>
        <v>0.05370569280343716</v>
      </c>
      <c r="U37" s="316">
        <f t="shared" si="43"/>
        <v>0.017901897601145723</v>
      </c>
      <c r="V37" s="317">
        <f t="shared" si="44"/>
        <v>0.017901897601145723</v>
      </c>
      <c r="W37" s="318">
        <f t="shared" si="45"/>
        <v>11.761546723952739</v>
      </c>
      <c r="X37" s="319">
        <f t="shared" si="46"/>
        <v>3.419262441818833</v>
      </c>
      <c r="Y37" s="15"/>
      <c r="Z37" s="119" t="s">
        <v>35</v>
      </c>
      <c r="AA37" s="120">
        <v>168</v>
      </c>
      <c r="AB37" s="120">
        <v>5626</v>
      </c>
      <c r="AC37" s="219">
        <v>5586</v>
      </c>
      <c r="AD37" s="153">
        <v>3701</v>
      </c>
      <c r="AE37" s="121">
        <v>415</v>
      </c>
      <c r="AF37" s="121">
        <v>387</v>
      </c>
      <c r="AG37" s="125">
        <v>201</v>
      </c>
      <c r="AH37" s="121">
        <v>225</v>
      </c>
      <c r="AI37" s="121">
        <v>120</v>
      </c>
      <c r="AJ37" s="123">
        <v>134</v>
      </c>
      <c r="AK37" s="125">
        <v>77</v>
      </c>
      <c r="AL37" s="120">
        <v>135</v>
      </c>
      <c r="AM37" s="120">
        <v>56</v>
      </c>
      <c r="AN37" s="120">
        <v>40</v>
      </c>
      <c r="AO37" s="120">
        <v>23</v>
      </c>
      <c r="AP37" s="120">
        <v>17</v>
      </c>
      <c r="AQ37" s="120">
        <v>21</v>
      </c>
      <c r="AR37" s="120">
        <v>15</v>
      </c>
      <c r="AS37" s="120">
        <v>6</v>
      </c>
      <c r="AT37" s="120">
        <v>6</v>
      </c>
      <c r="AU37" s="120">
        <v>2</v>
      </c>
      <c r="AV37" s="120">
        <v>3</v>
      </c>
      <c r="AW37" s="120">
        <v>1</v>
      </c>
      <c r="AX37" s="120">
        <v>1</v>
      </c>
      <c r="AY37" s="120">
        <f t="shared" si="22"/>
        <v>657</v>
      </c>
      <c r="AZ37" s="120">
        <v>191</v>
      </c>
    </row>
    <row r="38" spans="1:52" ht="21" customHeight="1" thickBot="1">
      <c r="A38" s="278" t="s">
        <v>36</v>
      </c>
      <c r="B38" s="324">
        <f t="shared" si="24"/>
        <v>67.98921994310525</v>
      </c>
      <c r="C38" s="324">
        <f t="shared" si="25"/>
        <v>7.276538403952687</v>
      </c>
      <c r="D38" s="324">
        <f t="shared" si="26"/>
        <v>7.291510705195388</v>
      </c>
      <c r="E38" s="324">
        <f t="shared" si="27"/>
        <v>3.5184907920347355</v>
      </c>
      <c r="F38" s="324">
        <f t="shared" si="28"/>
        <v>3.6382692019763434</v>
      </c>
      <c r="G38" s="324">
        <f t="shared" si="29"/>
        <v>2.3356789938613565</v>
      </c>
      <c r="H38" s="324">
        <f t="shared" si="30"/>
        <v>2.0062883665219347</v>
      </c>
      <c r="I38" s="324">
        <f t="shared" si="31"/>
        <v>1.2427010031441832</v>
      </c>
      <c r="J38" s="324">
        <f t="shared" si="32"/>
        <v>1.5870639317263062</v>
      </c>
      <c r="K38" s="324">
        <f t="shared" si="33"/>
        <v>0.8983380745620603</v>
      </c>
      <c r="L38" s="324">
        <f t="shared" si="34"/>
        <v>0.6887258571642461</v>
      </c>
      <c r="M38" s="324">
        <f t="shared" si="35"/>
        <v>0.44916903728103014</v>
      </c>
      <c r="N38" s="324">
        <f t="shared" si="36"/>
        <v>0.28447372361131906</v>
      </c>
      <c r="O38" s="324">
        <f t="shared" si="37"/>
        <v>0.20961221739781402</v>
      </c>
      <c r="P38" s="324">
        <f t="shared" si="38"/>
        <v>0.2545291211259171</v>
      </c>
      <c r="Q38" s="324">
        <f t="shared" si="39"/>
        <v>0.13475071118430904</v>
      </c>
      <c r="R38" s="324">
        <f t="shared" si="40"/>
        <v>0.059889204970804015</v>
      </c>
      <c r="S38" s="324">
        <f t="shared" si="41"/>
        <v>0.059889204970804015</v>
      </c>
      <c r="T38" s="324">
        <f t="shared" si="42"/>
        <v>0.059889204970804015</v>
      </c>
      <c r="U38" s="324">
        <f t="shared" si="43"/>
        <v>0.014972301242701004</v>
      </c>
      <c r="V38" s="325">
        <f t="shared" si="44"/>
        <v>0</v>
      </c>
      <c r="W38" s="326">
        <f t="shared" si="45"/>
        <v>10.285970953735589</v>
      </c>
      <c r="X38" s="327">
        <f t="shared" si="46"/>
        <v>3.114238658481809</v>
      </c>
      <c r="Y38" s="15"/>
      <c r="Z38" s="127" t="s">
        <v>36</v>
      </c>
      <c r="AA38" s="128">
        <v>206</v>
      </c>
      <c r="AB38" s="128">
        <v>6746</v>
      </c>
      <c r="AC38" s="220">
        <v>6679</v>
      </c>
      <c r="AD38" s="154">
        <v>4541</v>
      </c>
      <c r="AE38" s="128">
        <v>486</v>
      </c>
      <c r="AF38" s="128">
        <v>487</v>
      </c>
      <c r="AG38" s="133">
        <v>235</v>
      </c>
      <c r="AH38" s="128">
        <v>243</v>
      </c>
      <c r="AI38" s="128">
        <v>156</v>
      </c>
      <c r="AJ38" s="128">
        <v>134</v>
      </c>
      <c r="AK38" s="133">
        <v>83</v>
      </c>
      <c r="AL38" s="128">
        <v>106</v>
      </c>
      <c r="AM38" s="128">
        <v>60</v>
      </c>
      <c r="AN38" s="128">
        <v>46</v>
      </c>
      <c r="AO38" s="128">
        <v>30</v>
      </c>
      <c r="AP38" s="128">
        <v>19</v>
      </c>
      <c r="AQ38" s="128">
        <v>14</v>
      </c>
      <c r="AR38" s="128">
        <v>17</v>
      </c>
      <c r="AS38" s="128">
        <v>9</v>
      </c>
      <c r="AT38" s="128">
        <v>4</v>
      </c>
      <c r="AU38" s="128">
        <v>4</v>
      </c>
      <c r="AV38" s="128">
        <v>4</v>
      </c>
      <c r="AW38" s="128">
        <v>1</v>
      </c>
      <c r="AX38" s="128">
        <v>0</v>
      </c>
      <c r="AY38" s="128">
        <f t="shared" si="22"/>
        <v>687</v>
      </c>
      <c r="AZ38" s="128">
        <v>208</v>
      </c>
    </row>
    <row r="39" spans="1:52" ht="21" customHeight="1" thickBot="1" thickTop="1">
      <c r="A39" s="279" t="s">
        <v>73</v>
      </c>
      <c r="B39" s="328">
        <f t="shared" si="24"/>
        <v>65.83048641613796</v>
      </c>
      <c r="C39" s="328">
        <f t="shared" si="25"/>
        <v>7.603709126403123</v>
      </c>
      <c r="D39" s="328">
        <f t="shared" si="26"/>
        <v>7.24906458435009</v>
      </c>
      <c r="E39" s="328">
        <f t="shared" si="27"/>
        <v>3.87180738571661</v>
      </c>
      <c r="F39" s="328">
        <f t="shared" si="28"/>
        <v>4.008459411094843</v>
      </c>
      <c r="G39" s="328">
        <f t="shared" si="29"/>
        <v>2.404424922726533</v>
      </c>
      <c r="H39" s="328">
        <f t="shared" si="30"/>
        <v>2.2515047990889867</v>
      </c>
      <c r="I39" s="328">
        <f t="shared" si="31"/>
        <v>1.4771433219456647</v>
      </c>
      <c r="J39" s="328">
        <f t="shared" si="32"/>
        <v>1.8545632015617375</v>
      </c>
      <c r="K39" s="328">
        <f t="shared" si="33"/>
        <v>0.9500569383439076</v>
      </c>
      <c r="L39" s="328">
        <f t="shared" si="34"/>
        <v>0.7971368147063609</v>
      </c>
      <c r="M39" s="328">
        <f t="shared" si="35"/>
        <v>0.462013990564503</v>
      </c>
      <c r="N39" s="328">
        <f t="shared" si="36"/>
        <v>0.3383764437937205</v>
      </c>
      <c r="O39" s="328">
        <f t="shared" si="37"/>
        <v>0.2960793883195055</v>
      </c>
      <c r="P39" s="328">
        <f t="shared" si="38"/>
        <v>0.27981129006019195</v>
      </c>
      <c r="Q39" s="328">
        <f t="shared" si="39"/>
        <v>0.13014478607450788</v>
      </c>
      <c r="R39" s="328">
        <f t="shared" si="40"/>
        <v>0.07808687164470474</v>
      </c>
      <c r="S39" s="328">
        <f t="shared" si="41"/>
        <v>0.029282576866764276</v>
      </c>
      <c r="T39" s="328">
        <f t="shared" si="42"/>
        <v>0.04880429477794046</v>
      </c>
      <c r="U39" s="328">
        <f t="shared" si="43"/>
        <v>0.016268098259313486</v>
      </c>
      <c r="V39" s="329">
        <f t="shared" si="44"/>
        <v>0.02277533756303888</v>
      </c>
      <c r="W39" s="330">
        <f t="shared" si="45"/>
        <v>11.43647307629738</v>
      </c>
      <c r="X39" s="331">
        <f t="shared" si="46"/>
        <v>3.448836830974459</v>
      </c>
      <c r="Y39" s="15"/>
      <c r="Z39" s="83" t="s">
        <v>125</v>
      </c>
      <c r="AA39" s="108">
        <v>989</v>
      </c>
      <c r="AB39" s="109">
        <v>31022</v>
      </c>
      <c r="AC39" s="221">
        <v>30735</v>
      </c>
      <c r="AD39" s="155">
        <v>20233</v>
      </c>
      <c r="AE39" s="108">
        <v>2337</v>
      </c>
      <c r="AF39" s="108">
        <v>2228</v>
      </c>
      <c r="AG39" s="108">
        <v>1190</v>
      </c>
      <c r="AH39" s="108">
        <v>1232</v>
      </c>
      <c r="AI39" s="108">
        <v>739</v>
      </c>
      <c r="AJ39" s="108">
        <v>692</v>
      </c>
      <c r="AK39" s="108">
        <v>454</v>
      </c>
      <c r="AL39" s="108">
        <v>570</v>
      </c>
      <c r="AM39" s="108">
        <v>292</v>
      </c>
      <c r="AN39" s="108">
        <v>245</v>
      </c>
      <c r="AO39" s="108">
        <v>142</v>
      </c>
      <c r="AP39" s="108">
        <v>104</v>
      </c>
      <c r="AQ39" s="108">
        <v>91</v>
      </c>
      <c r="AR39" s="108">
        <v>86</v>
      </c>
      <c r="AS39" s="108">
        <v>40</v>
      </c>
      <c r="AT39" s="108">
        <v>24</v>
      </c>
      <c r="AU39" s="108">
        <v>9</v>
      </c>
      <c r="AV39" s="108">
        <v>15</v>
      </c>
      <c r="AW39" s="108">
        <v>5</v>
      </c>
      <c r="AX39" s="108">
        <v>7</v>
      </c>
      <c r="AY39" s="108">
        <f t="shared" si="22"/>
        <v>3515</v>
      </c>
      <c r="AZ39" s="108">
        <v>1060</v>
      </c>
    </row>
    <row r="40" spans="1:29" s="19" customFormat="1" ht="21" customHeight="1" thickBot="1">
      <c r="A40" s="296" t="s">
        <v>186</v>
      </c>
      <c r="B40" s="332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4"/>
      <c r="X40" s="334"/>
      <c r="Y40" s="20"/>
      <c r="Z40" s="54"/>
      <c r="AA40" s="52"/>
      <c r="AB40" s="54"/>
      <c r="AC40" s="54"/>
    </row>
    <row r="41" spans="1:52" ht="21" customHeight="1">
      <c r="A41" s="298" t="s">
        <v>126</v>
      </c>
      <c r="B41" s="335">
        <f aca="true" t="shared" si="47" ref="B41:B49">AD42/$AC42*100</f>
        <v>60</v>
      </c>
      <c r="C41" s="335">
        <f aca="true" t="shared" si="48" ref="C41:C49">AE42/$AC42*100</f>
        <v>7.027027027027027</v>
      </c>
      <c r="D41" s="335">
        <f aca="true" t="shared" si="49" ref="D41:D49">AF42/$AC42*100</f>
        <v>7.027027027027027</v>
      </c>
      <c r="E41" s="335">
        <f aca="true" t="shared" si="50" ref="E41:E47">AG42/$AC42*100</f>
        <v>4.864864864864865</v>
      </c>
      <c r="F41" s="335">
        <f aca="true" t="shared" si="51" ref="F41:X41">AH42/$AC42*100</f>
        <v>4.864864864864865</v>
      </c>
      <c r="G41" s="335">
        <f t="shared" si="51"/>
        <v>4.864864864864865</v>
      </c>
      <c r="H41" s="335">
        <f t="shared" si="51"/>
        <v>1.3513513513513513</v>
      </c>
      <c r="I41" s="335">
        <f t="shared" si="51"/>
        <v>2.4324324324324325</v>
      </c>
      <c r="J41" s="335">
        <f t="shared" si="51"/>
        <v>1.891891891891892</v>
      </c>
      <c r="K41" s="335">
        <f t="shared" si="51"/>
        <v>1.3513513513513513</v>
      </c>
      <c r="L41" s="335">
        <f t="shared" si="51"/>
        <v>1.3513513513513513</v>
      </c>
      <c r="M41" s="335">
        <f t="shared" si="51"/>
        <v>1.0810810810810811</v>
      </c>
      <c r="N41" s="335">
        <f t="shared" si="51"/>
        <v>0.8108108108108109</v>
      </c>
      <c r="O41" s="335">
        <f t="shared" si="51"/>
        <v>0</v>
      </c>
      <c r="P41" s="335">
        <f t="shared" si="51"/>
        <v>0.8108108108108109</v>
      </c>
      <c r="Q41" s="335">
        <f t="shared" si="51"/>
        <v>0</v>
      </c>
      <c r="R41" s="335">
        <f t="shared" si="51"/>
        <v>0.2702702702702703</v>
      </c>
      <c r="S41" s="335">
        <f t="shared" si="51"/>
        <v>0</v>
      </c>
      <c r="T41" s="335">
        <f t="shared" si="51"/>
        <v>0</v>
      </c>
      <c r="U41" s="335">
        <f t="shared" si="51"/>
        <v>0</v>
      </c>
      <c r="V41" s="336">
        <f t="shared" si="51"/>
        <v>0</v>
      </c>
      <c r="W41" s="337">
        <f t="shared" si="51"/>
        <v>16.216216216216218</v>
      </c>
      <c r="X41" s="338">
        <f t="shared" si="51"/>
        <v>5.675675675675676</v>
      </c>
      <c r="Y41" s="15"/>
      <c r="Z41" s="102" t="s">
        <v>143</v>
      </c>
      <c r="AA41" s="102" t="s">
        <v>74</v>
      </c>
      <c r="AB41" s="55" t="s">
        <v>156</v>
      </c>
      <c r="AC41" s="156" t="s">
        <v>122</v>
      </c>
      <c r="AD41" s="101"/>
      <c r="AE41" s="98" t="s">
        <v>15</v>
      </c>
      <c r="AF41" s="98" t="s">
        <v>16</v>
      </c>
      <c r="AG41" s="98" t="s">
        <v>17</v>
      </c>
      <c r="AH41" s="98" t="s">
        <v>18</v>
      </c>
      <c r="AI41" s="98" t="s">
        <v>19</v>
      </c>
      <c r="AJ41" s="98" t="s">
        <v>20</v>
      </c>
      <c r="AK41" s="98" t="s">
        <v>21</v>
      </c>
      <c r="AL41" s="98" t="s">
        <v>22</v>
      </c>
      <c r="AM41" s="98" t="s">
        <v>23</v>
      </c>
      <c r="AN41" s="98" t="s">
        <v>139</v>
      </c>
      <c r="AO41" s="98" t="s">
        <v>24</v>
      </c>
      <c r="AP41" s="98" t="s">
        <v>25</v>
      </c>
      <c r="AQ41" s="98" t="s">
        <v>26</v>
      </c>
      <c r="AR41" s="98" t="s">
        <v>27</v>
      </c>
      <c r="AS41" s="98" t="s">
        <v>28</v>
      </c>
      <c r="AT41" s="98" t="s">
        <v>29</v>
      </c>
      <c r="AU41" s="98" t="s">
        <v>30</v>
      </c>
      <c r="AV41" s="98" t="s">
        <v>31</v>
      </c>
      <c r="AW41" s="98" t="s">
        <v>32</v>
      </c>
      <c r="AX41" s="98" t="s">
        <v>33</v>
      </c>
      <c r="AY41" s="101" t="s">
        <v>62</v>
      </c>
      <c r="AZ41" s="101" t="s">
        <v>63</v>
      </c>
    </row>
    <row r="42" spans="1:52" ht="21" customHeight="1">
      <c r="A42" s="299" t="s">
        <v>127</v>
      </c>
      <c r="B42" s="320">
        <f t="shared" si="47"/>
        <v>64.53900709219859</v>
      </c>
      <c r="C42" s="320">
        <f t="shared" si="48"/>
        <v>6.914893617021277</v>
      </c>
      <c r="D42" s="320">
        <f t="shared" si="49"/>
        <v>6.73758865248227</v>
      </c>
      <c r="E42" s="320">
        <f t="shared" si="50"/>
        <v>3.900709219858156</v>
      </c>
      <c r="F42" s="320">
        <f aca="true" t="shared" si="52" ref="F42:F47">AH43/$AC43*100</f>
        <v>5.319148936170213</v>
      </c>
      <c r="G42" s="320">
        <f aca="true" t="shared" si="53" ref="G42:P49">AI43/$AC43*100</f>
        <v>2.6595744680851063</v>
      </c>
      <c r="H42" s="320">
        <f t="shared" si="53"/>
        <v>2.304964539007092</v>
      </c>
      <c r="I42" s="320">
        <f t="shared" si="53"/>
        <v>1.773049645390071</v>
      </c>
      <c r="J42" s="320">
        <f t="shared" si="53"/>
        <v>1.4184397163120568</v>
      </c>
      <c r="K42" s="320">
        <f t="shared" si="53"/>
        <v>1.4184397163120568</v>
      </c>
      <c r="L42" s="320">
        <f t="shared" si="53"/>
        <v>1.5957446808510638</v>
      </c>
      <c r="M42" s="320">
        <f t="shared" si="53"/>
        <v>0.7092198581560284</v>
      </c>
      <c r="N42" s="320">
        <f t="shared" si="53"/>
        <v>0.3546099290780142</v>
      </c>
      <c r="O42" s="320">
        <f t="shared" si="53"/>
        <v>0</v>
      </c>
      <c r="P42" s="320">
        <f t="shared" si="53"/>
        <v>0.1773049645390071</v>
      </c>
      <c r="Q42" s="320">
        <f aca="true" t="shared" si="54" ref="Q42:X49">AS43/$AC43*100</f>
        <v>0</v>
      </c>
      <c r="R42" s="320">
        <f t="shared" si="54"/>
        <v>0</v>
      </c>
      <c r="S42" s="320">
        <f t="shared" si="54"/>
        <v>0</v>
      </c>
      <c r="T42" s="320">
        <f t="shared" si="54"/>
        <v>0</v>
      </c>
      <c r="U42" s="320">
        <f t="shared" si="54"/>
        <v>0</v>
      </c>
      <c r="V42" s="321">
        <f t="shared" si="54"/>
        <v>0.1773049645390071</v>
      </c>
      <c r="W42" s="322">
        <f t="shared" si="54"/>
        <v>12.588652482269502</v>
      </c>
      <c r="X42" s="339">
        <f t="shared" si="54"/>
        <v>4.432624113475177</v>
      </c>
      <c r="Y42" s="15"/>
      <c r="Z42" s="158" t="s">
        <v>126</v>
      </c>
      <c r="AA42" s="106">
        <v>19</v>
      </c>
      <c r="AB42" s="106">
        <v>378</v>
      </c>
      <c r="AC42" s="217">
        <v>370</v>
      </c>
      <c r="AD42" s="113">
        <v>222</v>
      </c>
      <c r="AE42" s="111">
        <v>26</v>
      </c>
      <c r="AF42" s="111">
        <v>26</v>
      </c>
      <c r="AG42" s="111">
        <v>18</v>
      </c>
      <c r="AH42" s="111">
        <v>18</v>
      </c>
      <c r="AI42" s="111">
        <v>18</v>
      </c>
      <c r="AJ42" s="111">
        <v>5</v>
      </c>
      <c r="AK42" s="85">
        <v>9</v>
      </c>
      <c r="AL42" s="85">
        <v>7</v>
      </c>
      <c r="AM42" s="85">
        <v>5</v>
      </c>
      <c r="AN42" s="85">
        <v>5</v>
      </c>
      <c r="AO42" s="85">
        <v>4</v>
      </c>
      <c r="AP42" s="85">
        <v>3</v>
      </c>
      <c r="AQ42" s="85">
        <v>0</v>
      </c>
      <c r="AR42" s="85">
        <v>3</v>
      </c>
      <c r="AS42" s="85">
        <v>0</v>
      </c>
      <c r="AT42" s="85">
        <v>1</v>
      </c>
      <c r="AU42" s="85">
        <v>0</v>
      </c>
      <c r="AV42" s="85">
        <v>0</v>
      </c>
      <c r="AW42" s="85">
        <v>0</v>
      </c>
      <c r="AX42" s="85">
        <v>0</v>
      </c>
      <c r="AY42" s="103">
        <v>60</v>
      </c>
      <c r="AZ42" s="103">
        <v>21</v>
      </c>
    </row>
    <row r="43" spans="1:52" ht="21" customHeight="1">
      <c r="A43" s="300" t="s">
        <v>128</v>
      </c>
      <c r="B43" s="320">
        <f t="shared" si="47"/>
        <v>64.53789071284012</v>
      </c>
      <c r="C43" s="320">
        <f t="shared" si="48"/>
        <v>8.162806386327862</v>
      </c>
      <c r="D43" s="320">
        <f t="shared" si="49"/>
        <v>6.903530469979762</v>
      </c>
      <c r="E43" s="320">
        <f t="shared" si="50"/>
        <v>4.115133798066112</v>
      </c>
      <c r="F43" s="320">
        <f t="shared" si="52"/>
        <v>4.182595007870474</v>
      </c>
      <c r="G43" s="320">
        <f t="shared" si="53"/>
        <v>2.900832021587587</v>
      </c>
      <c r="H43" s="320">
        <f t="shared" si="53"/>
        <v>2.091297503935237</v>
      </c>
      <c r="I43" s="320">
        <f t="shared" si="53"/>
        <v>1.70901731504385</v>
      </c>
      <c r="J43" s="320">
        <f t="shared" si="53"/>
        <v>1.7989655947829999</v>
      </c>
      <c r="K43" s="320">
        <f t="shared" si="53"/>
        <v>0.854508657521925</v>
      </c>
      <c r="L43" s="320">
        <f t="shared" si="53"/>
        <v>1.0793793568697998</v>
      </c>
      <c r="M43" s="320">
        <f t="shared" si="53"/>
        <v>0.44974139869574997</v>
      </c>
      <c r="N43" s="320">
        <f t="shared" si="53"/>
        <v>0.29233190915223745</v>
      </c>
      <c r="O43" s="320">
        <f t="shared" si="53"/>
        <v>0.26984483921744995</v>
      </c>
      <c r="P43" s="320">
        <f t="shared" si="53"/>
        <v>0.33730604902181244</v>
      </c>
      <c r="Q43" s="320">
        <f t="shared" si="54"/>
        <v>0.11243534967393749</v>
      </c>
      <c r="R43" s="320">
        <f t="shared" si="54"/>
        <v>0.06746120980436249</v>
      </c>
      <c r="S43" s="320">
        <f t="shared" si="54"/>
        <v>0.04497413986957499</v>
      </c>
      <c r="T43" s="320">
        <f t="shared" si="54"/>
        <v>0.04497413986957499</v>
      </c>
      <c r="U43" s="320">
        <f t="shared" si="54"/>
        <v>0.022487069934787496</v>
      </c>
      <c r="V43" s="321">
        <f t="shared" si="54"/>
        <v>0.022487069934787496</v>
      </c>
      <c r="W43" s="322">
        <f t="shared" si="54"/>
        <v>12.098043624915674</v>
      </c>
      <c r="X43" s="339">
        <f t="shared" si="54"/>
        <v>3.5979311895659998</v>
      </c>
      <c r="Z43" s="161" t="s">
        <v>127</v>
      </c>
      <c r="AA43" s="106">
        <v>37</v>
      </c>
      <c r="AB43" s="106">
        <v>573</v>
      </c>
      <c r="AC43" s="217">
        <v>564</v>
      </c>
      <c r="AD43" s="113">
        <v>364</v>
      </c>
      <c r="AE43" s="111">
        <v>39</v>
      </c>
      <c r="AF43" s="111">
        <v>38</v>
      </c>
      <c r="AG43" s="111">
        <v>22</v>
      </c>
      <c r="AH43" s="111">
        <v>30</v>
      </c>
      <c r="AI43" s="111">
        <v>15</v>
      </c>
      <c r="AJ43" s="111">
        <v>13</v>
      </c>
      <c r="AK43" s="85">
        <v>10</v>
      </c>
      <c r="AL43" s="85">
        <v>8</v>
      </c>
      <c r="AM43" s="85">
        <v>8</v>
      </c>
      <c r="AN43" s="85">
        <v>9</v>
      </c>
      <c r="AO43" s="85">
        <v>4</v>
      </c>
      <c r="AP43" s="85">
        <v>2</v>
      </c>
      <c r="AQ43" s="85">
        <v>0</v>
      </c>
      <c r="AR43" s="85">
        <v>1</v>
      </c>
      <c r="AS43" s="85">
        <v>0</v>
      </c>
      <c r="AT43" s="85">
        <v>0</v>
      </c>
      <c r="AU43" s="85">
        <v>0</v>
      </c>
      <c r="AV43" s="85">
        <v>0</v>
      </c>
      <c r="AW43" s="85">
        <v>0</v>
      </c>
      <c r="AX43" s="85">
        <v>1</v>
      </c>
      <c r="AY43" s="103">
        <v>71</v>
      </c>
      <c r="AZ43" s="103">
        <v>25</v>
      </c>
    </row>
    <row r="44" spans="1:52" ht="21" customHeight="1">
      <c r="A44" s="300" t="s">
        <v>129</v>
      </c>
      <c r="B44" s="320">
        <f t="shared" si="47"/>
        <v>65.5609756097561</v>
      </c>
      <c r="C44" s="320">
        <f t="shared" si="48"/>
        <v>5.853658536585367</v>
      </c>
      <c r="D44" s="320">
        <f t="shared" si="49"/>
        <v>7.414634146341463</v>
      </c>
      <c r="E44" s="320">
        <f t="shared" si="50"/>
        <v>5.2682926829268295</v>
      </c>
      <c r="F44" s="320">
        <f t="shared" si="52"/>
        <v>3.902439024390244</v>
      </c>
      <c r="G44" s="320">
        <f t="shared" si="53"/>
        <v>1.951219512195122</v>
      </c>
      <c r="H44" s="320">
        <f t="shared" si="53"/>
        <v>3.1219512195121952</v>
      </c>
      <c r="I44" s="320">
        <f t="shared" si="53"/>
        <v>1.6585365853658538</v>
      </c>
      <c r="J44" s="320">
        <f t="shared" si="53"/>
        <v>2.24390243902439</v>
      </c>
      <c r="K44" s="320">
        <f t="shared" si="53"/>
        <v>1.170731707317073</v>
      </c>
      <c r="L44" s="320">
        <f t="shared" si="53"/>
        <v>0.3902439024390244</v>
      </c>
      <c r="M44" s="320">
        <f t="shared" si="53"/>
        <v>0.7804878048780488</v>
      </c>
      <c r="N44" s="320">
        <f t="shared" si="53"/>
        <v>0.1951219512195122</v>
      </c>
      <c r="O44" s="320">
        <f t="shared" si="53"/>
        <v>0.0975609756097561</v>
      </c>
      <c r="P44" s="320">
        <f t="shared" si="53"/>
        <v>0.1951219512195122</v>
      </c>
      <c r="Q44" s="320">
        <f t="shared" si="54"/>
        <v>0.0975609756097561</v>
      </c>
      <c r="R44" s="320">
        <f t="shared" si="54"/>
        <v>0.0975609756097561</v>
      </c>
      <c r="S44" s="320">
        <f t="shared" si="54"/>
        <v>0</v>
      </c>
      <c r="T44" s="320">
        <f t="shared" si="54"/>
        <v>0</v>
      </c>
      <c r="U44" s="320">
        <f t="shared" si="54"/>
        <v>0</v>
      </c>
      <c r="V44" s="321">
        <f t="shared" si="54"/>
        <v>0</v>
      </c>
      <c r="W44" s="322">
        <f t="shared" si="54"/>
        <v>12</v>
      </c>
      <c r="X44" s="339">
        <f t="shared" si="54"/>
        <v>3.024390243902439</v>
      </c>
      <c r="Y44" s="13"/>
      <c r="Z44" s="162" t="s">
        <v>128</v>
      </c>
      <c r="AA44" s="106">
        <v>160</v>
      </c>
      <c r="AB44" s="106">
        <v>4517</v>
      </c>
      <c r="AC44" s="217">
        <v>4447</v>
      </c>
      <c r="AD44" s="103">
        <v>2870</v>
      </c>
      <c r="AE44" s="85">
        <v>363</v>
      </c>
      <c r="AF44" s="85">
        <v>307</v>
      </c>
      <c r="AG44" s="85">
        <v>183</v>
      </c>
      <c r="AH44" s="85">
        <v>186</v>
      </c>
      <c r="AI44" s="85">
        <v>129</v>
      </c>
      <c r="AJ44" s="85">
        <v>93</v>
      </c>
      <c r="AK44" s="85">
        <v>76</v>
      </c>
      <c r="AL44" s="85">
        <v>80</v>
      </c>
      <c r="AM44" s="85">
        <v>38</v>
      </c>
      <c r="AN44" s="85">
        <v>48</v>
      </c>
      <c r="AO44" s="85">
        <v>20</v>
      </c>
      <c r="AP44" s="85">
        <v>13</v>
      </c>
      <c r="AQ44" s="85">
        <v>12</v>
      </c>
      <c r="AR44" s="85">
        <v>15</v>
      </c>
      <c r="AS44" s="85">
        <v>5</v>
      </c>
      <c r="AT44" s="85">
        <v>3</v>
      </c>
      <c r="AU44" s="85">
        <v>2</v>
      </c>
      <c r="AV44" s="85">
        <v>2</v>
      </c>
      <c r="AW44" s="85">
        <v>1</v>
      </c>
      <c r="AX44" s="85">
        <v>1</v>
      </c>
      <c r="AY44" s="103">
        <v>538</v>
      </c>
      <c r="AZ44" s="103">
        <v>160</v>
      </c>
    </row>
    <row r="45" spans="1:52" ht="21" customHeight="1">
      <c r="A45" s="300" t="s">
        <v>130</v>
      </c>
      <c r="B45" s="320">
        <f t="shared" si="47"/>
        <v>67.35001507386193</v>
      </c>
      <c r="C45" s="320">
        <f t="shared" si="48"/>
        <v>7.145010551703345</v>
      </c>
      <c r="D45" s="320">
        <f t="shared" si="49"/>
        <v>7.205305999397045</v>
      </c>
      <c r="E45" s="320">
        <f t="shared" si="50"/>
        <v>3.406692794694001</v>
      </c>
      <c r="F45" s="320">
        <f t="shared" si="52"/>
        <v>3.858908652396744</v>
      </c>
      <c r="G45" s="320">
        <f t="shared" si="53"/>
        <v>2.5324088031353633</v>
      </c>
      <c r="H45" s="320">
        <f t="shared" si="53"/>
        <v>2.5927042508290628</v>
      </c>
      <c r="I45" s="320">
        <f t="shared" si="53"/>
        <v>1.236056677720832</v>
      </c>
      <c r="J45" s="320">
        <f t="shared" si="53"/>
        <v>1.3867952969550799</v>
      </c>
      <c r="K45" s="320">
        <f t="shared" si="53"/>
        <v>1.025022610792885</v>
      </c>
      <c r="L45" s="320">
        <f t="shared" si="53"/>
        <v>0.6029544769369912</v>
      </c>
      <c r="M45" s="320">
        <f t="shared" si="53"/>
        <v>0.3617726861621947</v>
      </c>
      <c r="N45" s="320">
        <f t="shared" si="53"/>
        <v>0.3617726861621947</v>
      </c>
      <c r="O45" s="320">
        <f t="shared" si="53"/>
        <v>0.4522158577027435</v>
      </c>
      <c r="P45" s="320">
        <f t="shared" si="53"/>
        <v>0.3014772384684956</v>
      </c>
      <c r="Q45" s="320">
        <f t="shared" si="54"/>
        <v>0.030147723846849564</v>
      </c>
      <c r="R45" s="320">
        <f t="shared" si="54"/>
        <v>0.030147723846849564</v>
      </c>
      <c r="S45" s="320">
        <f t="shared" si="54"/>
        <v>0</v>
      </c>
      <c r="T45" s="320">
        <f t="shared" si="54"/>
        <v>0.09044317154054868</v>
      </c>
      <c r="U45" s="320">
        <f t="shared" si="54"/>
        <v>0</v>
      </c>
      <c r="V45" s="321">
        <f t="shared" si="54"/>
        <v>0.030147723846849564</v>
      </c>
      <c r="W45" s="322">
        <f t="shared" si="54"/>
        <v>11.03406692794694</v>
      </c>
      <c r="X45" s="339">
        <f t="shared" si="54"/>
        <v>3.2861018993066025</v>
      </c>
      <c r="Y45" s="13"/>
      <c r="Z45" s="162" t="s">
        <v>129</v>
      </c>
      <c r="AA45" s="106">
        <v>34</v>
      </c>
      <c r="AB45" s="106">
        <v>1027</v>
      </c>
      <c r="AC45" s="217">
        <v>1025</v>
      </c>
      <c r="AD45" s="103">
        <v>672</v>
      </c>
      <c r="AE45" s="85">
        <v>60</v>
      </c>
      <c r="AF45" s="85">
        <v>76</v>
      </c>
      <c r="AG45" s="85">
        <v>54</v>
      </c>
      <c r="AH45" s="85">
        <v>40</v>
      </c>
      <c r="AI45" s="85">
        <v>20</v>
      </c>
      <c r="AJ45" s="85">
        <v>32</v>
      </c>
      <c r="AK45" s="85">
        <v>17</v>
      </c>
      <c r="AL45" s="85">
        <v>23</v>
      </c>
      <c r="AM45" s="85">
        <v>12</v>
      </c>
      <c r="AN45" s="85">
        <v>4</v>
      </c>
      <c r="AO45" s="85">
        <v>8</v>
      </c>
      <c r="AP45" s="85">
        <v>2</v>
      </c>
      <c r="AQ45" s="85">
        <v>1</v>
      </c>
      <c r="AR45" s="85">
        <v>2</v>
      </c>
      <c r="AS45" s="85">
        <v>1</v>
      </c>
      <c r="AT45" s="85">
        <v>1</v>
      </c>
      <c r="AU45" s="85">
        <v>0</v>
      </c>
      <c r="AV45" s="85">
        <v>0</v>
      </c>
      <c r="AW45" s="85">
        <v>0</v>
      </c>
      <c r="AX45" s="85">
        <v>0</v>
      </c>
      <c r="AY45" s="103">
        <v>123</v>
      </c>
      <c r="AZ45" s="103">
        <v>31</v>
      </c>
    </row>
    <row r="46" spans="1:52" ht="21" customHeight="1">
      <c r="A46" s="300" t="s">
        <v>131</v>
      </c>
      <c r="B46" s="320">
        <f t="shared" si="47"/>
        <v>63.9689300927086</v>
      </c>
      <c r="C46" s="320">
        <f t="shared" si="48"/>
        <v>8.118266098722126</v>
      </c>
      <c r="D46" s="320">
        <f t="shared" si="49"/>
        <v>8.143322475570033</v>
      </c>
      <c r="E46" s="320">
        <f t="shared" si="50"/>
        <v>4.510147832623403</v>
      </c>
      <c r="F46" s="320">
        <f t="shared" si="52"/>
        <v>3.783512904034077</v>
      </c>
      <c r="G46" s="320">
        <f t="shared" si="53"/>
        <v>2.2049611626158856</v>
      </c>
      <c r="H46" s="320">
        <f t="shared" si="53"/>
        <v>1.8541718867451766</v>
      </c>
      <c r="I46" s="320">
        <f t="shared" si="53"/>
        <v>1.5284389877223752</v>
      </c>
      <c r="J46" s="320">
        <f t="shared" si="53"/>
        <v>2.1297920320721624</v>
      </c>
      <c r="K46" s="320">
        <f t="shared" si="53"/>
        <v>0.7767476822851416</v>
      </c>
      <c r="L46" s="320">
        <f t="shared" si="53"/>
        <v>0.7767476822851416</v>
      </c>
      <c r="M46" s="320">
        <f t="shared" si="53"/>
        <v>0.42595840641443244</v>
      </c>
      <c r="N46" s="320">
        <f t="shared" si="53"/>
        <v>0.42595840641443244</v>
      </c>
      <c r="O46" s="320">
        <f t="shared" si="53"/>
        <v>0.45101478326234024</v>
      </c>
      <c r="P46" s="320">
        <f t="shared" si="53"/>
        <v>0.35078927587070907</v>
      </c>
      <c r="Q46" s="320">
        <f t="shared" si="54"/>
        <v>0.22550739163117012</v>
      </c>
      <c r="R46" s="320">
        <f t="shared" si="54"/>
        <v>0.15033826108744675</v>
      </c>
      <c r="S46" s="320">
        <f t="shared" si="54"/>
        <v>0.025056376847907794</v>
      </c>
      <c r="T46" s="320">
        <f t="shared" si="54"/>
        <v>0.05011275369581559</v>
      </c>
      <c r="U46" s="320">
        <f t="shared" si="54"/>
        <v>0.05011275369581559</v>
      </c>
      <c r="V46" s="321">
        <f t="shared" si="54"/>
        <v>0.05011275369581559</v>
      </c>
      <c r="W46" s="322">
        <f t="shared" si="54"/>
        <v>11.47582059634177</v>
      </c>
      <c r="X46" s="339">
        <f t="shared" si="54"/>
        <v>3.7584565271861687</v>
      </c>
      <c r="Y46" s="13"/>
      <c r="Z46" s="162" t="s">
        <v>130</v>
      </c>
      <c r="AA46" s="106">
        <v>93</v>
      </c>
      <c r="AB46" s="106">
        <v>3342</v>
      </c>
      <c r="AC46" s="217">
        <v>3317</v>
      </c>
      <c r="AD46" s="103">
        <v>2234</v>
      </c>
      <c r="AE46" s="85">
        <v>237</v>
      </c>
      <c r="AF46" s="85">
        <v>239</v>
      </c>
      <c r="AG46" s="85">
        <v>113</v>
      </c>
      <c r="AH46" s="85">
        <v>128</v>
      </c>
      <c r="AI46" s="85">
        <v>84</v>
      </c>
      <c r="AJ46" s="85">
        <v>86</v>
      </c>
      <c r="AK46" s="85">
        <v>41</v>
      </c>
      <c r="AL46" s="85">
        <v>46</v>
      </c>
      <c r="AM46" s="85">
        <v>34</v>
      </c>
      <c r="AN46" s="85">
        <v>20</v>
      </c>
      <c r="AO46" s="85">
        <v>12</v>
      </c>
      <c r="AP46" s="85">
        <v>12</v>
      </c>
      <c r="AQ46" s="85">
        <v>15</v>
      </c>
      <c r="AR46" s="85">
        <v>10</v>
      </c>
      <c r="AS46" s="85">
        <v>1</v>
      </c>
      <c r="AT46" s="85">
        <v>1</v>
      </c>
      <c r="AU46" s="85">
        <v>0</v>
      </c>
      <c r="AV46" s="85">
        <v>3</v>
      </c>
      <c r="AW46" s="85">
        <v>0</v>
      </c>
      <c r="AX46" s="85">
        <v>1</v>
      </c>
      <c r="AY46" s="103">
        <v>366</v>
      </c>
      <c r="AZ46" s="103">
        <v>109</v>
      </c>
    </row>
    <row r="47" spans="1:52" ht="21" customHeight="1">
      <c r="A47" s="301" t="s">
        <v>132</v>
      </c>
      <c r="B47" s="320">
        <f t="shared" si="47"/>
        <v>64.6761984861228</v>
      </c>
      <c r="C47" s="320">
        <f t="shared" si="48"/>
        <v>8.137089991589571</v>
      </c>
      <c r="D47" s="320">
        <f t="shared" si="49"/>
        <v>7.211942809083263</v>
      </c>
      <c r="E47" s="320">
        <f t="shared" si="50"/>
        <v>3.8687973086627423</v>
      </c>
      <c r="F47" s="320">
        <f t="shared" si="52"/>
        <v>4.43650126156434</v>
      </c>
      <c r="G47" s="320">
        <f t="shared" si="53"/>
        <v>2.2918418839360806</v>
      </c>
      <c r="H47" s="320">
        <f t="shared" si="53"/>
        <v>2.5441547518923464</v>
      </c>
      <c r="I47" s="320">
        <f t="shared" si="53"/>
        <v>1.682085786375105</v>
      </c>
      <c r="J47" s="320">
        <f t="shared" si="53"/>
        <v>1.682085786375105</v>
      </c>
      <c r="K47" s="320">
        <f t="shared" si="53"/>
        <v>1.0092514718250631</v>
      </c>
      <c r="L47" s="320">
        <f t="shared" si="53"/>
        <v>0.8830950378469302</v>
      </c>
      <c r="M47" s="320">
        <f t="shared" si="53"/>
        <v>0.5046257359125316</v>
      </c>
      <c r="N47" s="320">
        <f t="shared" si="53"/>
        <v>0.3994953742640875</v>
      </c>
      <c r="O47" s="320">
        <f t="shared" si="53"/>
        <v>0.21026072329688814</v>
      </c>
      <c r="P47" s="320">
        <f t="shared" si="53"/>
        <v>0.18923465096719932</v>
      </c>
      <c r="Q47" s="320">
        <f t="shared" si="54"/>
        <v>0.18923465096719932</v>
      </c>
      <c r="R47" s="320">
        <f t="shared" si="54"/>
        <v>0.04205214465937763</v>
      </c>
      <c r="S47" s="320">
        <f t="shared" si="54"/>
        <v>0</v>
      </c>
      <c r="T47" s="320">
        <f t="shared" si="54"/>
        <v>0.021026072329688814</v>
      </c>
      <c r="U47" s="320">
        <f t="shared" si="54"/>
        <v>0</v>
      </c>
      <c r="V47" s="321">
        <f t="shared" si="54"/>
        <v>0.021026072329688814</v>
      </c>
      <c r="W47" s="322">
        <f t="shared" si="54"/>
        <v>11.669470142977293</v>
      </c>
      <c r="X47" s="339">
        <f t="shared" si="54"/>
        <v>3.4693019343986546</v>
      </c>
      <c r="Y47" s="13"/>
      <c r="Z47" s="162" t="s">
        <v>131</v>
      </c>
      <c r="AA47" s="106">
        <v>119</v>
      </c>
      <c r="AB47" s="106">
        <v>4031</v>
      </c>
      <c r="AC47" s="217">
        <v>3991</v>
      </c>
      <c r="AD47" s="103">
        <v>2553</v>
      </c>
      <c r="AE47" s="85">
        <v>324</v>
      </c>
      <c r="AF47" s="85">
        <v>325</v>
      </c>
      <c r="AG47" s="85">
        <v>180</v>
      </c>
      <c r="AH47" s="85">
        <v>151</v>
      </c>
      <c r="AI47" s="85">
        <v>88</v>
      </c>
      <c r="AJ47" s="85">
        <v>74</v>
      </c>
      <c r="AK47" s="85">
        <v>61</v>
      </c>
      <c r="AL47" s="85">
        <v>85</v>
      </c>
      <c r="AM47" s="85">
        <v>31</v>
      </c>
      <c r="AN47" s="85">
        <v>31</v>
      </c>
      <c r="AO47" s="85">
        <v>17</v>
      </c>
      <c r="AP47" s="85">
        <v>17</v>
      </c>
      <c r="AQ47" s="85">
        <v>18</v>
      </c>
      <c r="AR47" s="85">
        <v>14</v>
      </c>
      <c r="AS47" s="85">
        <v>9</v>
      </c>
      <c r="AT47" s="85">
        <v>6</v>
      </c>
      <c r="AU47" s="85">
        <v>1</v>
      </c>
      <c r="AV47" s="85">
        <v>2</v>
      </c>
      <c r="AW47" s="85">
        <v>2</v>
      </c>
      <c r="AX47" s="85">
        <v>2</v>
      </c>
      <c r="AY47" s="103">
        <v>458</v>
      </c>
      <c r="AZ47" s="103">
        <v>150</v>
      </c>
    </row>
    <row r="48" spans="1:52" ht="21" customHeight="1">
      <c r="A48" s="300" t="s">
        <v>133</v>
      </c>
      <c r="B48" s="320">
        <f t="shared" si="47"/>
        <v>66.25492302184031</v>
      </c>
      <c r="C48" s="320">
        <f t="shared" si="48"/>
        <v>7.429287504475475</v>
      </c>
      <c r="D48" s="320">
        <f t="shared" si="49"/>
        <v>6.9280343716433945</v>
      </c>
      <c r="E48" s="320">
        <f>AG49/$AC49*100</f>
        <v>3.5982814178302904</v>
      </c>
      <c r="F48" s="320">
        <f>AH49/$AC49*100</f>
        <v>4.027926960257788</v>
      </c>
      <c r="G48" s="320">
        <f t="shared" si="53"/>
        <v>2.1482277121374866</v>
      </c>
      <c r="H48" s="320">
        <f t="shared" si="53"/>
        <v>2.3988542785535265</v>
      </c>
      <c r="I48" s="320">
        <f t="shared" si="53"/>
        <v>1.3784461152882206</v>
      </c>
      <c r="J48" s="320">
        <f t="shared" si="53"/>
        <v>2.4167561761546725</v>
      </c>
      <c r="K48" s="320">
        <f t="shared" si="53"/>
        <v>1.0025062656641603</v>
      </c>
      <c r="L48" s="320">
        <f t="shared" si="53"/>
        <v>0.7160759040458289</v>
      </c>
      <c r="M48" s="320">
        <f t="shared" si="53"/>
        <v>0.4117436448263516</v>
      </c>
      <c r="N48" s="320">
        <f t="shared" si="53"/>
        <v>0.30433225921947726</v>
      </c>
      <c r="O48" s="320">
        <f t="shared" si="53"/>
        <v>0.37593984962406013</v>
      </c>
      <c r="P48" s="320">
        <f t="shared" si="53"/>
        <v>0.26852846401718583</v>
      </c>
      <c r="Q48" s="320">
        <f t="shared" si="54"/>
        <v>0.10741138560687433</v>
      </c>
      <c r="R48" s="320">
        <f t="shared" si="54"/>
        <v>0.10741138560687433</v>
      </c>
      <c r="S48" s="320">
        <f t="shared" si="54"/>
        <v>0.03580379520229145</v>
      </c>
      <c r="T48" s="320">
        <f t="shared" si="54"/>
        <v>0.05370569280343716</v>
      </c>
      <c r="U48" s="320">
        <f t="shared" si="54"/>
        <v>0.017901897601145723</v>
      </c>
      <c r="V48" s="321">
        <f t="shared" si="54"/>
        <v>0.017901897601145723</v>
      </c>
      <c r="W48" s="322">
        <f t="shared" si="54"/>
        <v>11.761546723952739</v>
      </c>
      <c r="X48" s="339">
        <f t="shared" si="54"/>
        <v>3.419262441818833</v>
      </c>
      <c r="Y48" s="13"/>
      <c r="Z48" s="163" t="s">
        <v>132</v>
      </c>
      <c r="AA48" s="85">
        <v>153</v>
      </c>
      <c r="AB48" s="85">
        <v>4782</v>
      </c>
      <c r="AC48" s="218">
        <v>4756</v>
      </c>
      <c r="AD48" s="103">
        <v>3076</v>
      </c>
      <c r="AE48" s="85">
        <v>387</v>
      </c>
      <c r="AF48" s="85">
        <v>343</v>
      </c>
      <c r="AG48" s="85">
        <v>184</v>
      </c>
      <c r="AH48" s="85">
        <v>211</v>
      </c>
      <c r="AI48" s="85">
        <v>109</v>
      </c>
      <c r="AJ48" s="85">
        <v>121</v>
      </c>
      <c r="AK48" s="85">
        <v>80</v>
      </c>
      <c r="AL48" s="85">
        <v>80</v>
      </c>
      <c r="AM48" s="85">
        <v>48</v>
      </c>
      <c r="AN48" s="85">
        <v>42</v>
      </c>
      <c r="AO48" s="85">
        <v>24</v>
      </c>
      <c r="AP48" s="85">
        <v>19</v>
      </c>
      <c r="AQ48" s="85">
        <v>10</v>
      </c>
      <c r="AR48" s="85">
        <v>9</v>
      </c>
      <c r="AS48" s="85">
        <v>9</v>
      </c>
      <c r="AT48" s="85">
        <v>2</v>
      </c>
      <c r="AU48" s="85">
        <v>0</v>
      </c>
      <c r="AV48" s="85">
        <v>1</v>
      </c>
      <c r="AW48" s="85">
        <v>0</v>
      </c>
      <c r="AX48" s="85">
        <v>1</v>
      </c>
      <c r="AY48" s="103">
        <v>555</v>
      </c>
      <c r="AZ48" s="103">
        <v>165</v>
      </c>
    </row>
    <row r="49" spans="1:52" ht="21" customHeight="1" thickBot="1">
      <c r="A49" s="302" t="s">
        <v>134</v>
      </c>
      <c r="B49" s="340">
        <f t="shared" si="47"/>
        <v>67.98921994310525</v>
      </c>
      <c r="C49" s="340">
        <f t="shared" si="48"/>
        <v>7.276538403952687</v>
      </c>
      <c r="D49" s="340">
        <f t="shared" si="49"/>
        <v>7.291510705195388</v>
      </c>
      <c r="E49" s="340">
        <f>AG50/$AC50*100</f>
        <v>3.5184907920347355</v>
      </c>
      <c r="F49" s="340">
        <f>AH50/$AC50*100</f>
        <v>3.6382692019763434</v>
      </c>
      <c r="G49" s="340">
        <f t="shared" si="53"/>
        <v>2.3356789938613565</v>
      </c>
      <c r="H49" s="340">
        <f t="shared" si="53"/>
        <v>2.0062883665219347</v>
      </c>
      <c r="I49" s="340">
        <f t="shared" si="53"/>
        <v>1.2427010031441832</v>
      </c>
      <c r="J49" s="340">
        <f t="shared" si="53"/>
        <v>1.5870639317263062</v>
      </c>
      <c r="K49" s="340">
        <f t="shared" si="53"/>
        <v>0.8983380745620603</v>
      </c>
      <c r="L49" s="340">
        <f t="shared" si="53"/>
        <v>0.6887258571642461</v>
      </c>
      <c r="M49" s="340">
        <f t="shared" si="53"/>
        <v>0.44916903728103014</v>
      </c>
      <c r="N49" s="340">
        <f t="shared" si="53"/>
        <v>0.28447372361131906</v>
      </c>
      <c r="O49" s="340">
        <f t="shared" si="53"/>
        <v>0.20961221739781402</v>
      </c>
      <c r="P49" s="340">
        <f t="shared" si="53"/>
        <v>0.2545291211259171</v>
      </c>
      <c r="Q49" s="340">
        <f t="shared" si="54"/>
        <v>0.13475071118430904</v>
      </c>
      <c r="R49" s="340">
        <f t="shared" si="54"/>
        <v>0.059889204970804015</v>
      </c>
      <c r="S49" s="340">
        <f t="shared" si="54"/>
        <v>0.059889204970804015</v>
      </c>
      <c r="T49" s="340">
        <f t="shared" si="54"/>
        <v>0.059889204970804015</v>
      </c>
      <c r="U49" s="340">
        <f t="shared" si="54"/>
        <v>0.014972301242701004</v>
      </c>
      <c r="V49" s="341">
        <f t="shared" si="54"/>
        <v>0</v>
      </c>
      <c r="W49" s="342">
        <f t="shared" si="54"/>
        <v>10.285970953735589</v>
      </c>
      <c r="X49" s="343">
        <f t="shared" si="54"/>
        <v>3.114238658481809</v>
      </c>
      <c r="Y49" s="13"/>
      <c r="Z49" s="162" t="s">
        <v>133</v>
      </c>
      <c r="AA49" s="106">
        <v>168</v>
      </c>
      <c r="AB49" s="106">
        <v>5626</v>
      </c>
      <c r="AC49" s="217">
        <v>5586</v>
      </c>
      <c r="AD49" s="103">
        <v>3701</v>
      </c>
      <c r="AE49" s="85">
        <v>415</v>
      </c>
      <c r="AF49" s="85">
        <v>387</v>
      </c>
      <c r="AG49" s="85">
        <v>201</v>
      </c>
      <c r="AH49" s="85">
        <v>225</v>
      </c>
      <c r="AI49" s="85">
        <v>120</v>
      </c>
      <c r="AJ49" s="85">
        <v>134</v>
      </c>
      <c r="AK49" s="85">
        <v>77</v>
      </c>
      <c r="AL49" s="85">
        <v>135</v>
      </c>
      <c r="AM49" s="85">
        <v>56</v>
      </c>
      <c r="AN49" s="85">
        <v>40</v>
      </c>
      <c r="AO49" s="85">
        <v>23</v>
      </c>
      <c r="AP49" s="85">
        <v>17</v>
      </c>
      <c r="AQ49" s="85">
        <v>21</v>
      </c>
      <c r="AR49" s="85">
        <v>15</v>
      </c>
      <c r="AS49" s="85">
        <v>6</v>
      </c>
      <c r="AT49" s="85">
        <v>6</v>
      </c>
      <c r="AU49" s="85">
        <v>2</v>
      </c>
      <c r="AV49" s="85">
        <v>3</v>
      </c>
      <c r="AW49" s="85">
        <v>1</v>
      </c>
      <c r="AX49" s="85">
        <v>1</v>
      </c>
      <c r="AY49" s="103">
        <v>657</v>
      </c>
      <c r="AZ49" s="103">
        <v>191</v>
      </c>
    </row>
    <row r="50" spans="1:52" ht="21" customHeight="1" thickBot="1">
      <c r="A50" s="97" t="s">
        <v>187</v>
      </c>
      <c r="B50" s="344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13"/>
      <c r="Z50" s="180" t="s">
        <v>134</v>
      </c>
      <c r="AA50" s="128">
        <v>206</v>
      </c>
      <c r="AB50" s="128">
        <v>6746</v>
      </c>
      <c r="AC50" s="228">
        <v>6679</v>
      </c>
      <c r="AD50" s="128">
        <v>4541</v>
      </c>
      <c r="AE50" s="129">
        <v>486</v>
      </c>
      <c r="AF50" s="128">
        <v>487</v>
      </c>
      <c r="AG50" s="128">
        <v>235</v>
      </c>
      <c r="AH50" s="129">
        <v>243</v>
      </c>
      <c r="AI50" s="129">
        <v>156</v>
      </c>
      <c r="AJ50" s="129">
        <v>134</v>
      </c>
      <c r="AK50" s="129">
        <v>83</v>
      </c>
      <c r="AL50" s="129">
        <v>106</v>
      </c>
      <c r="AM50" s="129">
        <v>60</v>
      </c>
      <c r="AN50" s="129">
        <v>46</v>
      </c>
      <c r="AO50" s="129">
        <v>30</v>
      </c>
      <c r="AP50" s="129">
        <v>19</v>
      </c>
      <c r="AQ50" s="129">
        <v>14</v>
      </c>
      <c r="AR50" s="129">
        <v>17</v>
      </c>
      <c r="AS50" s="129">
        <v>9</v>
      </c>
      <c r="AT50" s="129">
        <v>4</v>
      </c>
      <c r="AU50" s="129">
        <v>4</v>
      </c>
      <c r="AV50" s="129">
        <v>4</v>
      </c>
      <c r="AW50" s="129">
        <v>1</v>
      </c>
      <c r="AX50" s="129">
        <v>0</v>
      </c>
      <c r="AY50" s="129">
        <v>687</v>
      </c>
      <c r="AZ50" s="128">
        <v>208</v>
      </c>
    </row>
    <row r="51" spans="1:52" ht="21" customHeight="1" thickTop="1">
      <c r="A51" s="298" t="s">
        <v>135</v>
      </c>
      <c r="B51" s="335">
        <f aca="true" t="shared" si="55" ref="B51:K56">AD54/$AC54*100</f>
        <v>66.99709451375834</v>
      </c>
      <c r="C51" s="335">
        <f t="shared" si="55"/>
        <v>7.4517176551016915</v>
      </c>
      <c r="D51" s="335">
        <f t="shared" si="55"/>
        <v>6.819347120150401</v>
      </c>
      <c r="E51" s="335">
        <f t="shared" si="55"/>
        <v>3.5777359995442377</v>
      </c>
      <c r="F51" s="335">
        <f t="shared" si="55"/>
        <v>3.9024668147894945</v>
      </c>
      <c r="G51" s="335">
        <f t="shared" si="55"/>
        <v>2.335783057027289</v>
      </c>
      <c r="H51" s="335">
        <f t="shared" si="55"/>
        <v>2.0566284965532957</v>
      </c>
      <c r="I51" s="335">
        <f t="shared" si="55"/>
        <v>1.5666837577622057</v>
      </c>
      <c r="J51" s="335">
        <f t="shared" si="55"/>
        <v>1.9540819233179514</v>
      </c>
      <c r="K51" s="335">
        <f t="shared" si="55"/>
        <v>0.8431607132683872</v>
      </c>
      <c r="L51" s="335">
        <f aca="true" t="shared" si="56" ref="L51:U56">AN54/$AC54*100</f>
        <v>0.7634022674186749</v>
      </c>
      <c r="M51" s="335">
        <f t="shared" si="56"/>
        <v>0.4785506750982738</v>
      </c>
      <c r="N51" s="335">
        <f t="shared" si="56"/>
        <v>0.33612487893807325</v>
      </c>
      <c r="O51" s="335">
        <f t="shared" si="56"/>
        <v>0.2335783057027289</v>
      </c>
      <c r="P51" s="335">
        <f t="shared" si="56"/>
        <v>0.3190337833988492</v>
      </c>
      <c r="Q51" s="335">
        <f t="shared" si="56"/>
        <v>0.14812282800660856</v>
      </c>
      <c r="R51" s="335">
        <f t="shared" si="56"/>
        <v>0.0797584458497123</v>
      </c>
      <c r="S51" s="335">
        <f t="shared" si="56"/>
        <v>0.04557625477126417</v>
      </c>
      <c r="T51" s="335">
        <f t="shared" si="56"/>
        <v>0.06266735031048823</v>
      </c>
      <c r="U51" s="335">
        <f t="shared" si="56"/>
        <v>0.017091095539224065</v>
      </c>
      <c r="V51" s="336">
        <f aca="true" t="shared" si="57" ref="V51:X56">AX54/$AC54*100</f>
        <v>0.011394063692816042</v>
      </c>
      <c r="W51" s="337">
        <f t="shared" si="57"/>
        <v>11.251637896655842</v>
      </c>
      <c r="X51" s="338">
        <f t="shared" si="57"/>
        <v>3.3384606619951005</v>
      </c>
      <c r="Y51" s="13"/>
      <c r="Z51" s="181" t="s">
        <v>107</v>
      </c>
      <c r="AA51" s="175">
        <v>989</v>
      </c>
      <c r="AB51" s="175">
        <v>31022</v>
      </c>
      <c r="AC51" s="229">
        <v>30735</v>
      </c>
      <c r="AD51" s="175">
        <v>20233</v>
      </c>
      <c r="AE51" s="176">
        <v>2337</v>
      </c>
      <c r="AF51" s="175">
        <v>2228</v>
      </c>
      <c r="AG51" s="175">
        <v>1190</v>
      </c>
      <c r="AH51" s="176">
        <v>1232</v>
      </c>
      <c r="AI51" s="176">
        <v>739</v>
      </c>
      <c r="AJ51" s="176">
        <v>692</v>
      </c>
      <c r="AK51" s="176">
        <v>454</v>
      </c>
      <c r="AL51" s="176">
        <v>570</v>
      </c>
      <c r="AM51" s="176">
        <v>292</v>
      </c>
      <c r="AN51" s="176">
        <v>245</v>
      </c>
      <c r="AO51" s="176">
        <v>142</v>
      </c>
      <c r="AP51" s="176">
        <v>104</v>
      </c>
      <c r="AQ51" s="176">
        <v>91</v>
      </c>
      <c r="AR51" s="176">
        <v>86</v>
      </c>
      <c r="AS51" s="176">
        <v>40</v>
      </c>
      <c r="AT51" s="176">
        <v>24</v>
      </c>
      <c r="AU51" s="176">
        <v>9</v>
      </c>
      <c r="AV51" s="176">
        <v>15</v>
      </c>
      <c r="AW51" s="176">
        <v>5</v>
      </c>
      <c r="AX51" s="176">
        <v>7</v>
      </c>
      <c r="AY51" s="176">
        <v>3515</v>
      </c>
      <c r="AZ51" s="175">
        <v>1060</v>
      </c>
    </row>
    <row r="52" spans="1:52" ht="21" customHeight="1">
      <c r="A52" s="305" t="s">
        <v>136</v>
      </c>
      <c r="B52" s="320">
        <f t="shared" si="55"/>
        <v>62.971030276628184</v>
      </c>
      <c r="C52" s="320">
        <f t="shared" si="55"/>
        <v>7.961228490524939</v>
      </c>
      <c r="D52" s="320">
        <f t="shared" si="55"/>
        <v>8.189936832934002</v>
      </c>
      <c r="E52" s="320">
        <f t="shared" si="55"/>
        <v>4.48703986059682</v>
      </c>
      <c r="F52" s="320">
        <f t="shared" si="55"/>
        <v>4.225658897843608</v>
      </c>
      <c r="G52" s="320">
        <f t="shared" si="55"/>
        <v>2.592027880636027</v>
      </c>
      <c r="H52" s="320">
        <f t="shared" si="55"/>
        <v>2.6464822478762797</v>
      </c>
      <c r="I52" s="320">
        <f t="shared" si="55"/>
        <v>1.4049226747985188</v>
      </c>
      <c r="J52" s="320">
        <f t="shared" si="55"/>
        <v>1.8078849923763887</v>
      </c>
      <c r="K52" s="320">
        <f t="shared" si="55"/>
        <v>1.1871052058375082</v>
      </c>
      <c r="L52" s="320">
        <f t="shared" si="56"/>
        <v>0.8930516227401437</v>
      </c>
      <c r="M52" s="320">
        <f t="shared" si="56"/>
        <v>0.43563493792202135</v>
      </c>
      <c r="N52" s="320">
        <f t="shared" si="56"/>
        <v>0.3593988237856676</v>
      </c>
      <c r="O52" s="320">
        <f t="shared" si="56"/>
        <v>0.326726203441516</v>
      </c>
      <c r="P52" s="320">
        <f t="shared" si="56"/>
        <v>0.21781746896101067</v>
      </c>
      <c r="Q52" s="320">
        <f t="shared" si="56"/>
        <v>0.0980178610324548</v>
      </c>
      <c r="R52" s="320">
        <f t="shared" si="56"/>
        <v>0.07623611413635373</v>
      </c>
      <c r="S52" s="320">
        <f t="shared" si="56"/>
        <v>0.010890873448050535</v>
      </c>
      <c r="T52" s="320">
        <f t="shared" si="56"/>
        <v>0.04356349379220214</v>
      </c>
      <c r="U52" s="320">
        <f t="shared" si="56"/>
        <v>0.010890873448050535</v>
      </c>
      <c r="V52" s="321">
        <f t="shared" si="57"/>
        <v>0.05445436724025267</v>
      </c>
      <c r="W52" s="322">
        <f t="shared" si="57"/>
        <v>12.165105641472445</v>
      </c>
      <c r="X52" s="339">
        <f t="shared" si="57"/>
        <v>3.7137878457852316</v>
      </c>
      <c r="Y52" s="13"/>
      <c r="Z52" s="77"/>
      <c r="AA52" s="77"/>
      <c r="AB52" s="77"/>
      <c r="AC52" s="77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</row>
    <row r="53" spans="1:52" ht="21" customHeight="1">
      <c r="A53" s="305" t="s">
        <v>182</v>
      </c>
      <c r="B53" s="320">
        <f t="shared" si="55"/>
        <v>67.65115631095013</v>
      </c>
      <c r="C53" s="320">
        <f t="shared" si="55"/>
        <v>7.4115352465867925</v>
      </c>
      <c r="D53" s="320">
        <f t="shared" si="55"/>
        <v>6.659236556143773</v>
      </c>
      <c r="E53" s="320">
        <f t="shared" si="55"/>
        <v>3.761493452215102</v>
      </c>
      <c r="F53" s="320">
        <f t="shared" si="55"/>
        <v>3.9286709389802175</v>
      </c>
      <c r="G53" s="320">
        <f t="shared" si="55"/>
        <v>2.340484814711619</v>
      </c>
      <c r="H53" s="320">
        <f t="shared" si="55"/>
        <v>2.089718584563945</v>
      </c>
      <c r="I53" s="320">
        <f t="shared" si="55"/>
        <v>1.3931457230426303</v>
      </c>
      <c r="J53" s="320">
        <f t="shared" si="55"/>
        <v>1.5045973808860407</v>
      </c>
      <c r="K53" s="320">
        <f t="shared" si="55"/>
        <v>0.780161604903873</v>
      </c>
      <c r="L53" s="320">
        <f t="shared" si="56"/>
        <v>0.64084703259961</v>
      </c>
      <c r="M53" s="320">
        <f t="shared" si="56"/>
        <v>0.5015324602953469</v>
      </c>
      <c r="N53" s="320">
        <f t="shared" si="56"/>
        <v>0.33435497353023125</v>
      </c>
      <c r="O53" s="320">
        <f t="shared" si="56"/>
        <v>0.5293953747561995</v>
      </c>
      <c r="P53" s="320">
        <f t="shared" si="56"/>
        <v>0.25076623014767346</v>
      </c>
      <c r="Q53" s="320">
        <f t="shared" si="56"/>
        <v>0.11145165784341043</v>
      </c>
      <c r="R53" s="320">
        <f t="shared" si="56"/>
        <v>0.08358874338255781</v>
      </c>
      <c r="S53" s="320">
        <f t="shared" si="56"/>
        <v>0</v>
      </c>
      <c r="T53" s="320">
        <f t="shared" si="56"/>
        <v>0</v>
      </c>
      <c r="U53" s="320">
        <f t="shared" si="56"/>
        <v>0.02786291446085261</v>
      </c>
      <c r="V53" s="321">
        <f t="shared" si="57"/>
        <v>0</v>
      </c>
      <c r="W53" s="322">
        <f t="shared" si="57"/>
        <v>10.58790749512399</v>
      </c>
      <c r="X53" s="339">
        <f t="shared" si="57"/>
        <v>3.2599609919197547</v>
      </c>
      <c r="Y53" s="13"/>
      <c r="Z53" s="98" t="s">
        <v>121</v>
      </c>
      <c r="AA53" s="98" t="s">
        <v>74</v>
      </c>
      <c r="AB53" s="55" t="s">
        <v>156</v>
      </c>
      <c r="AC53" s="156" t="s">
        <v>122</v>
      </c>
      <c r="AD53" s="101"/>
      <c r="AE53" s="98" t="s">
        <v>15</v>
      </c>
      <c r="AF53" s="98" t="s">
        <v>16</v>
      </c>
      <c r="AG53" s="98" t="s">
        <v>17</v>
      </c>
      <c r="AH53" s="98" t="s">
        <v>18</v>
      </c>
      <c r="AI53" s="98" t="s">
        <v>19</v>
      </c>
      <c r="AJ53" s="98" t="s">
        <v>20</v>
      </c>
      <c r="AK53" s="98" t="s">
        <v>21</v>
      </c>
      <c r="AL53" s="98" t="s">
        <v>22</v>
      </c>
      <c r="AM53" s="98" t="s">
        <v>23</v>
      </c>
      <c r="AN53" s="98" t="s">
        <v>139</v>
      </c>
      <c r="AO53" s="98" t="s">
        <v>24</v>
      </c>
      <c r="AP53" s="98" t="s">
        <v>25</v>
      </c>
      <c r="AQ53" s="98" t="s">
        <v>26</v>
      </c>
      <c r="AR53" s="98" t="s">
        <v>27</v>
      </c>
      <c r="AS53" s="98" t="s">
        <v>28</v>
      </c>
      <c r="AT53" s="98" t="s">
        <v>29</v>
      </c>
      <c r="AU53" s="98" t="s">
        <v>30</v>
      </c>
      <c r="AV53" s="98" t="s">
        <v>31</v>
      </c>
      <c r="AW53" s="98" t="s">
        <v>32</v>
      </c>
      <c r="AX53" s="98" t="s">
        <v>33</v>
      </c>
      <c r="AY53" s="101" t="s">
        <v>62</v>
      </c>
      <c r="AZ53" s="49" t="s">
        <v>63</v>
      </c>
    </row>
    <row r="54" spans="1:52" ht="21" customHeight="1">
      <c r="A54" s="305" t="s">
        <v>183</v>
      </c>
      <c r="B54" s="320">
        <f t="shared" si="55"/>
        <v>63.128491620111724</v>
      </c>
      <c r="C54" s="320">
        <f t="shared" si="55"/>
        <v>8.379888268156424</v>
      </c>
      <c r="D54" s="320">
        <f t="shared" si="55"/>
        <v>10.05586592178771</v>
      </c>
      <c r="E54" s="320">
        <f t="shared" si="55"/>
        <v>2.793296089385475</v>
      </c>
      <c r="F54" s="320">
        <f t="shared" si="55"/>
        <v>5.58659217877095</v>
      </c>
      <c r="G54" s="320">
        <f t="shared" si="55"/>
        <v>0.5586592178770949</v>
      </c>
      <c r="H54" s="320">
        <f t="shared" si="55"/>
        <v>2.793296089385475</v>
      </c>
      <c r="I54" s="320">
        <f t="shared" si="55"/>
        <v>0</v>
      </c>
      <c r="J54" s="320">
        <f t="shared" si="55"/>
        <v>0</v>
      </c>
      <c r="K54" s="320">
        <f t="shared" si="55"/>
        <v>2.793296089385475</v>
      </c>
      <c r="L54" s="320">
        <f t="shared" si="56"/>
        <v>2.793296089385475</v>
      </c>
      <c r="M54" s="320">
        <f t="shared" si="56"/>
        <v>0</v>
      </c>
      <c r="N54" s="320">
        <f t="shared" si="56"/>
        <v>0</v>
      </c>
      <c r="O54" s="320">
        <f t="shared" si="56"/>
        <v>0</v>
      </c>
      <c r="P54" s="320">
        <f t="shared" si="56"/>
        <v>0.5586592178770949</v>
      </c>
      <c r="Q54" s="320">
        <f t="shared" si="56"/>
        <v>0.5586592178770949</v>
      </c>
      <c r="R54" s="320">
        <f t="shared" si="56"/>
        <v>0</v>
      </c>
      <c r="S54" s="320">
        <f t="shared" si="56"/>
        <v>0</v>
      </c>
      <c r="T54" s="320">
        <f t="shared" si="56"/>
        <v>0</v>
      </c>
      <c r="U54" s="320">
        <f t="shared" si="56"/>
        <v>0</v>
      </c>
      <c r="V54" s="321">
        <f t="shared" si="57"/>
        <v>0</v>
      </c>
      <c r="W54" s="322">
        <f t="shared" si="57"/>
        <v>10.05586592178771</v>
      </c>
      <c r="X54" s="339">
        <f t="shared" si="57"/>
        <v>6.70391061452514</v>
      </c>
      <c r="Y54" s="13"/>
      <c r="Z54" s="158" t="s">
        <v>135</v>
      </c>
      <c r="AA54" s="106">
        <v>429</v>
      </c>
      <c r="AB54" s="106">
        <v>17749</v>
      </c>
      <c r="AC54" s="217">
        <v>17553</v>
      </c>
      <c r="AD54" s="110">
        <v>11760</v>
      </c>
      <c r="AE54" s="85">
        <v>1308</v>
      </c>
      <c r="AF54" s="85">
        <v>1197</v>
      </c>
      <c r="AG54" s="85">
        <v>628</v>
      </c>
      <c r="AH54" s="85">
        <v>685</v>
      </c>
      <c r="AI54" s="85">
        <v>410</v>
      </c>
      <c r="AJ54" s="85">
        <v>361</v>
      </c>
      <c r="AK54" s="85">
        <v>275</v>
      </c>
      <c r="AL54" s="85">
        <v>343</v>
      </c>
      <c r="AM54" s="85">
        <v>148</v>
      </c>
      <c r="AN54" s="85">
        <v>134</v>
      </c>
      <c r="AO54" s="85">
        <v>84</v>
      </c>
      <c r="AP54" s="85">
        <v>59</v>
      </c>
      <c r="AQ54" s="85">
        <v>41</v>
      </c>
      <c r="AR54" s="85">
        <v>56</v>
      </c>
      <c r="AS54" s="85">
        <v>26</v>
      </c>
      <c r="AT54" s="85">
        <v>14</v>
      </c>
      <c r="AU54" s="85">
        <v>8</v>
      </c>
      <c r="AV54" s="85">
        <v>11</v>
      </c>
      <c r="AW54" s="85">
        <v>3</v>
      </c>
      <c r="AX54" s="85">
        <v>2</v>
      </c>
      <c r="AY54" s="103">
        <v>1975</v>
      </c>
      <c r="AZ54" s="116">
        <v>586</v>
      </c>
    </row>
    <row r="55" spans="1:52" ht="21" customHeight="1">
      <c r="A55" s="305" t="s">
        <v>184</v>
      </c>
      <c r="B55" s="320">
        <f t="shared" si="55"/>
        <v>64.97695852534562</v>
      </c>
      <c r="C55" s="320">
        <f t="shared" si="55"/>
        <v>7.373271889400922</v>
      </c>
      <c r="D55" s="320">
        <f t="shared" si="55"/>
        <v>9.67741935483871</v>
      </c>
      <c r="E55" s="320">
        <f t="shared" si="55"/>
        <v>4.147465437788019</v>
      </c>
      <c r="F55" s="320">
        <f t="shared" si="55"/>
        <v>3.225806451612903</v>
      </c>
      <c r="G55" s="320">
        <f t="shared" si="55"/>
        <v>2.3041474654377883</v>
      </c>
      <c r="H55" s="320">
        <f t="shared" si="55"/>
        <v>3.686635944700461</v>
      </c>
      <c r="I55" s="320">
        <f t="shared" si="55"/>
        <v>0</v>
      </c>
      <c r="J55" s="320">
        <f t="shared" si="55"/>
        <v>2.7649769585253456</v>
      </c>
      <c r="K55" s="320">
        <f t="shared" si="55"/>
        <v>0.9216589861751152</v>
      </c>
      <c r="L55" s="320">
        <f t="shared" si="56"/>
        <v>0.4608294930875576</v>
      </c>
      <c r="M55" s="320">
        <f t="shared" si="56"/>
        <v>0</v>
      </c>
      <c r="N55" s="320">
        <f t="shared" si="56"/>
        <v>0</v>
      </c>
      <c r="O55" s="320">
        <f t="shared" si="56"/>
        <v>0.4608294930875576</v>
      </c>
      <c r="P55" s="320">
        <f t="shared" si="56"/>
        <v>0</v>
      </c>
      <c r="Q55" s="320">
        <f t="shared" si="56"/>
        <v>0</v>
      </c>
      <c r="R55" s="320">
        <f t="shared" si="56"/>
        <v>0</v>
      </c>
      <c r="S55" s="320">
        <f t="shared" si="56"/>
        <v>0</v>
      </c>
      <c r="T55" s="320">
        <f t="shared" si="56"/>
        <v>0</v>
      </c>
      <c r="U55" s="320">
        <f t="shared" si="56"/>
        <v>0</v>
      </c>
      <c r="V55" s="321">
        <f t="shared" si="57"/>
        <v>0</v>
      </c>
      <c r="W55" s="322">
        <f t="shared" si="57"/>
        <v>10.599078341013826</v>
      </c>
      <c r="X55" s="339">
        <f t="shared" si="57"/>
        <v>1.8433179723502304</v>
      </c>
      <c r="Y55" s="13"/>
      <c r="Z55" s="158" t="s">
        <v>136</v>
      </c>
      <c r="AA55" s="106">
        <v>435</v>
      </c>
      <c r="AB55" s="106">
        <v>9246</v>
      </c>
      <c r="AC55" s="217">
        <v>9182</v>
      </c>
      <c r="AD55" s="110">
        <v>5782</v>
      </c>
      <c r="AE55" s="85">
        <v>731</v>
      </c>
      <c r="AF55" s="85">
        <v>752</v>
      </c>
      <c r="AG55" s="85">
        <v>412</v>
      </c>
      <c r="AH55" s="85">
        <v>388</v>
      </c>
      <c r="AI55" s="85">
        <v>238</v>
      </c>
      <c r="AJ55" s="85">
        <v>243</v>
      </c>
      <c r="AK55" s="85">
        <v>129</v>
      </c>
      <c r="AL55" s="85">
        <v>166</v>
      </c>
      <c r="AM55" s="85">
        <v>109</v>
      </c>
      <c r="AN55" s="85">
        <v>82</v>
      </c>
      <c r="AO55" s="85">
        <v>40</v>
      </c>
      <c r="AP55" s="85">
        <v>33</v>
      </c>
      <c r="AQ55" s="85">
        <v>30</v>
      </c>
      <c r="AR55" s="85">
        <v>20</v>
      </c>
      <c r="AS55" s="85">
        <v>9</v>
      </c>
      <c r="AT55" s="85">
        <v>7</v>
      </c>
      <c r="AU55" s="85">
        <v>1</v>
      </c>
      <c r="AV55" s="85">
        <v>4</v>
      </c>
      <c r="AW55" s="85">
        <v>1</v>
      </c>
      <c r="AX55" s="85">
        <v>5</v>
      </c>
      <c r="AY55" s="103">
        <v>1117</v>
      </c>
      <c r="AZ55" s="116">
        <v>341</v>
      </c>
    </row>
    <row r="56" spans="1:52" ht="21" customHeight="1" thickBot="1">
      <c r="A56" s="306" t="s">
        <v>162</v>
      </c>
      <c r="B56" s="340">
        <f t="shared" si="55"/>
        <v>60</v>
      </c>
      <c r="C56" s="340">
        <f t="shared" si="55"/>
        <v>6.666666666666667</v>
      </c>
      <c r="D56" s="340">
        <f t="shared" si="55"/>
        <v>6.666666666666667</v>
      </c>
      <c r="E56" s="340">
        <f t="shared" si="55"/>
        <v>6.666666666666667</v>
      </c>
      <c r="F56" s="340">
        <f t="shared" si="55"/>
        <v>6.666666666666667</v>
      </c>
      <c r="G56" s="340">
        <f t="shared" si="55"/>
        <v>6.666666666666667</v>
      </c>
      <c r="H56" s="340">
        <f t="shared" si="55"/>
        <v>0</v>
      </c>
      <c r="I56" s="340">
        <f t="shared" si="55"/>
        <v>0</v>
      </c>
      <c r="J56" s="340">
        <f t="shared" si="55"/>
        <v>6.666666666666667</v>
      </c>
      <c r="K56" s="340">
        <f t="shared" si="55"/>
        <v>0</v>
      </c>
      <c r="L56" s="340">
        <f t="shared" si="56"/>
        <v>0</v>
      </c>
      <c r="M56" s="340">
        <f t="shared" si="56"/>
        <v>0</v>
      </c>
      <c r="N56" s="340">
        <f t="shared" si="56"/>
        <v>0</v>
      </c>
      <c r="O56" s="340">
        <f t="shared" si="56"/>
        <v>0</v>
      </c>
      <c r="P56" s="340">
        <f t="shared" si="56"/>
        <v>0</v>
      </c>
      <c r="Q56" s="340">
        <f t="shared" si="56"/>
        <v>0</v>
      </c>
      <c r="R56" s="340">
        <f t="shared" si="56"/>
        <v>0</v>
      </c>
      <c r="S56" s="340">
        <f t="shared" si="56"/>
        <v>0</v>
      </c>
      <c r="T56" s="340">
        <f t="shared" si="56"/>
        <v>0</v>
      </c>
      <c r="U56" s="340">
        <f t="shared" si="56"/>
        <v>0</v>
      </c>
      <c r="V56" s="341">
        <f t="shared" si="57"/>
        <v>0</v>
      </c>
      <c r="W56" s="342">
        <f t="shared" si="57"/>
        <v>13.333333333333334</v>
      </c>
      <c r="X56" s="343">
        <f t="shared" si="57"/>
        <v>0</v>
      </c>
      <c r="Y56" s="13"/>
      <c r="Z56" s="158" t="s">
        <v>117</v>
      </c>
      <c r="AA56" s="106">
        <v>113</v>
      </c>
      <c r="AB56" s="106">
        <v>3613</v>
      </c>
      <c r="AC56" s="217">
        <v>3589</v>
      </c>
      <c r="AD56" s="110">
        <v>2428</v>
      </c>
      <c r="AE56" s="85">
        <v>266</v>
      </c>
      <c r="AF56" s="85">
        <v>239</v>
      </c>
      <c r="AG56" s="85">
        <v>135</v>
      </c>
      <c r="AH56" s="85">
        <v>141</v>
      </c>
      <c r="AI56" s="85">
        <v>84</v>
      </c>
      <c r="AJ56" s="85">
        <v>75</v>
      </c>
      <c r="AK56" s="85">
        <v>50</v>
      </c>
      <c r="AL56" s="85">
        <v>54</v>
      </c>
      <c r="AM56" s="85">
        <v>28</v>
      </c>
      <c r="AN56" s="85">
        <v>23</v>
      </c>
      <c r="AO56" s="85">
        <v>18</v>
      </c>
      <c r="AP56" s="85">
        <v>12</v>
      </c>
      <c r="AQ56" s="85">
        <v>19</v>
      </c>
      <c r="AR56" s="85">
        <v>9</v>
      </c>
      <c r="AS56" s="85">
        <v>4</v>
      </c>
      <c r="AT56" s="85">
        <v>3</v>
      </c>
      <c r="AU56" s="85">
        <v>0</v>
      </c>
      <c r="AV56" s="85">
        <v>0</v>
      </c>
      <c r="AW56" s="85">
        <v>1</v>
      </c>
      <c r="AX56" s="85">
        <v>0</v>
      </c>
      <c r="AY56" s="103">
        <v>380</v>
      </c>
      <c r="AZ56" s="116">
        <v>117</v>
      </c>
    </row>
    <row r="57" spans="1:52" ht="21" customHeight="1">
      <c r="A57" s="97" t="s">
        <v>185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13"/>
      <c r="Z57" s="158" t="s">
        <v>118</v>
      </c>
      <c r="AA57" s="106">
        <v>6</v>
      </c>
      <c r="AB57" s="106">
        <v>180</v>
      </c>
      <c r="AC57" s="217">
        <v>179</v>
      </c>
      <c r="AD57" s="110">
        <v>113</v>
      </c>
      <c r="AE57" s="85">
        <v>15</v>
      </c>
      <c r="AF57" s="85">
        <v>18</v>
      </c>
      <c r="AG57" s="85">
        <v>5</v>
      </c>
      <c r="AH57" s="85">
        <v>10</v>
      </c>
      <c r="AI57" s="85">
        <v>1</v>
      </c>
      <c r="AJ57" s="85">
        <v>5</v>
      </c>
      <c r="AK57" s="85">
        <v>0</v>
      </c>
      <c r="AL57" s="85">
        <v>0</v>
      </c>
      <c r="AM57" s="85">
        <v>5</v>
      </c>
      <c r="AN57" s="85">
        <v>5</v>
      </c>
      <c r="AO57" s="85">
        <v>0</v>
      </c>
      <c r="AP57" s="85">
        <v>0</v>
      </c>
      <c r="AQ57" s="85">
        <v>0</v>
      </c>
      <c r="AR57" s="85">
        <v>1</v>
      </c>
      <c r="AS57" s="85">
        <v>1</v>
      </c>
      <c r="AT57" s="85">
        <v>0</v>
      </c>
      <c r="AU57" s="85">
        <v>0</v>
      </c>
      <c r="AV57" s="85">
        <v>0</v>
      </c>
      <c r="AW57" s="85">
        <v>0</v>
      </c>
      <c r="AX57" s="85">
        <v>0</v>
      </c>
      <c r="AY57" s="103">
        <v>18</v>
      </c>
      <c r="AZ57" s="116">
        <v>12</v>
      </c>
    </row>
    <row r="58" spans="25:52" ht="15.75" customHeight="1">
      <c r="Y58" s="13"/>
      <c r="Z58" s="158" t="s">
        <v>119</v>
      </c>
      <c r="AA58" s="106">
        <v>5</v>
      </c>
      <c r="AB58" s="106">
        <v>218</v>
      </c>
      <c r="AC58" s="217">
        <v>217</v>
      </c>
      <c r="AD58" s="110">
        <v>141</v>
      </c>
      <c r="AE58" s="85">
        <v>16</v>
      </c>
      <c r="AF58" s="85">
        <v>21</v>
      </c>
      <c r="AG58" s="85">
        <v>9</v>
      </c>
      <c r="AH58" s="85">
        <v>7</v>
      </c>
      <c r="AI58" s="85">
        <v>5</v>
      </c>
      <c r="AJ58" s="85">
        <v>8</v>
      </c>
      <c r="AK58" s="85">
        <v>0</v>
      </c>
      <c r="AL58" s="85">
        <v>6</v>
      </c>
      <c r="AM58" s="85">
        <v>2</v>
      </c>
      <c r="AN58" s="85">
        <v>1</v>
      </c>
      <c r="AO58" s="85">
        <v>0</v>
      </c>
      <c r="AP58" s="85">
        <v>0</v>
      </c>
      <c r="AQ58" s="85">
        <v>1</v>
      </c>
      <c r="AR58" s="85">
        <v>0</v>
      </c>
      <c r="AS58" s="85">
        <v>0</v>
      </c>
      <c r="AT58" s="85">
        <v>0</v>
      </c>
      <c r="AU58" s="85">
        <v>0</v>
      </c>
      <c r="AV58" s="85">
        <v>0</v>
      </c>
      <c r="AW58" s="85">
        <v>0</v>
      </c>
      <c r="AX58" s="85">
        <v>0</v>
      </c>
      <c r="AY58" s="103">
        <v>23</v>
      </c>
      <c r="AZ58" s="116">
        <v>4</v>
      </c>
    </row>
    <row r="59" spans="25:52" ht="15.75" customHeight="1" thickBot="1">
      <c r="Y59" s="13"/>
      <c r="Z59" s="173" t="s">
        <v>162</v>
      </c>
      <c r="AA59" s="128">
        <v>1</v>
      </c>
      <c r="AB59" s="128">
        <v>16</v>
      </c>
      <c r="AC59" s="228">
        <v>15</v>
      </c>
      <c r="AD59" s="134">
        <v>9</v>
      </c>
      <c r="AE59" s="129">
        <v>1</v>
      </c>
      <c r="AF59" s="128">
        <v>1</v>
      </c>
      <c r="AG59" s="128">
        <v>1</v>
      </c>
      <c r="AH59" s="129">
        <v>1</v>
      </c>
      <c r="AI59" s="129">
        <v>1</v>
      </c>
      <c r="AJ59" s="129">
        <v>0</v>
      </c>
      <c r="AK59" s="129">
        <v>0</v>
      </c>
      <c r="AL59" s="129">
        <v>1</v>
      </c>
      <c r="AM59" s="129">
        <v>0</v>
      </c>
      <c r="AN59" s="129">
        <v>0</v>
      </c>
      <c r="AO59" s="129">
        <v>0</v>
      </c>
      <c r="AP59" s="129">
        <v>0</v>
      </c>
      <c r="AQ59" s="129">
        <v>0</v>
      </c>
      <c r="AR59" s="129">
        <v>0</v>
      </c>
      <c r="AS59" s="129">
        <v>0</v>
      </c>
      <c r="AT59" s="129">
        <v>0</v>
      </c>
      <c r="AU59" s="129">
        <v>0</v>
      </c>
      <c r="AV59" s="129">
        <v>0</v>
      </c>
      <c r="AW59" s="129">
        <v>0</v>
      </c>
      <c r="AX59" s="129">
        <v>0</v>
      </c>
      <c r="AY59" s="129">
        <v>2</v>
      </c>
      <c r="AZ59" s="174">
        <v>0</v>
      </c>
    </row>
    <row r="60" spans="25:52" ht="15.75" customHeight="1" thickTop="1">
      <c r="Y60" s="13"/>
      <c r="Z60" s="239" t="s">
        <v>120</v>
      </c>
      <c r="AA60" s="175">
        <v>989</v>
      </c>
      <c r="AB60" s="175">
        <v>31022</v>
      </c>
      <c r="AC60" s="229">
        <v>30735</v>
      </c>
      <c r="AD60" s="178">
        <v>20233</v>
      </c>
      <c r="AE60" s="176">
        <v>2337</v>
      </c>
      <c r="AF60" s="175">
        <v>2228</v>
      </c>
      <c r="AG60" s="175">
        <v>1190</v>
      </c>
      <c r="AH60" s="176">
        <v>1232</v>
      </c>
      <c r="AI60" s="176">
        <v>739</v>
      </c>
      <c r="AJ60" s="176">
        <v>692</v>
      </c>
      <c r="AK60" s="176">
        <v>454</v>
      </c>
      <c r="AL60" s="176">
        <v>570</v>
      </c>
      <c r="AM60" s="176">
        <v>292</v>
      </c>
      <c r="AN60" s="176">
        <v>245</v>
      </c>
      <c r="AO60" s="176">
        <v>142</v>
      </c>
      <c r="AP60" s="176">
        <v>104</v>
      </c>
      <c r="AQ60" s="176">
        <v>91</v>
      </c>
      <c r="AR60" s="176">
        <v>86</v>
      </c>
      <c r="AS60" s="176">
        <v>40</v>
      </c>
      <c r="AT60" s="176">
        <v>24</v>
      </c>
      <c r="AU60" s="176">
        <v>9</v>
      </c>
      <c r="AV60" s="176">
        <v>15</v>
      </c>
      <c r="AW60" s="176">
        <v>5</v>
      </c>
      <c r="AX60" s="176">
        <v>7</v>
      </c>
      <c r="AY60" s="176">
        <v>3515</v>
      </c>
      <c r="AZ60" s="179">
        <v>1060</v>
      </c>
    </row>
    <row r="61" ht="13.5">
      <c r="Y61" s="13"/>
    </row>
    <row r="62" ht="13.5">
      <c r="Y62" s="13"/>
    </row>
    <row r="63" ht="13.5">
      <c r="Y63" s="13"/>
    </row>
    <row r="64" ht="13.5">
      <c r="Y64" s="13"/>
    </row>
    <row r="65" ht="13.5">
      <c r="Y65" s="13"/>
    </row>
    <row r="66" ht="13.5">
      <c r="Y66" s="13"/>
    </row>
    <row r="67" ht="13.5">
      <c r="Y67" s="13"/>
    </row>
    <row r="68" ht="13.5">
      <c r="Y68" s="13"/>
    </row>
    <row r="69" ht="13.5">
      <c r="Y69" s="13"/>
    </row>
    <row r="70" ht="13.5">
      <c r="Y70" s="13"/>
    </row>
    <row r="71" ht="13.5">
      <c r="Y71" s="13"/>
    </row>
    <row r="72" ht="13.5">
      <c r="Y72" s="13"/>
    </row>
    <row r="73" ht="13.5">
      <c r="Y73" s="13"/>
    </row>
    <row r="74" ht="13.5">
      <c r="Y74" s="13"/>
    </row>
    <row r="75" ht="13.5">
      <c r="Y75" s="13"/>
    </row>
    <row r="76" ht="13.5">
      <c r="Y76" s="13"/>
    </row>
    <row r="77" ht="13.5">
      <c r="Y77" s="13"/>
    </row>
    <row r="78" ht="13.5">
      <c r="Y78" s="13"/>
    </row>
    <row r="79" ht="13.5">
      <c r="Y79" s="13"/>
    </row>
    <row r="80" ht="13.5">
      <c r="Y80" s="13"/>
    </row>
    <row r="81" ht="13.5">
      <c r="Y81" s="13"/>
    </row>
    <row r="82" ht="13.5">
      <c r="Y82" s="13"/>
    </row>
    <row r="83" ht="13.5">
      <c r="Y83" s="13"/>
    </row>
    <row r="84" ht="13.5">
      <c r="Y84" s="13"/>
    </row>
    <row r="85" ht="13.5">
      <c r="Y85" s="13"/>
    </row>
    <row r="86" ht="13.5">
      <c r="Y86" s="13"/>
    </row>
    <row r="87" ht="13.5">
      <c r="Y87" s="13"/>
    </row>
    <row r="88" ht="13.5">
      <c r="Y88" s="13"/>
    </row>
    <row r="89" ht="13.5">
      <c r="Y89" s="13"/>
    </row>
    <row r="90" ht="13.5">
      <c r="Y90" s="13"/>
    </row>
    <row r="91" ht="13.5">
      <c r="Y91" s="13"/>
    </row>
    <row r="92" ht="13.5">
      <c r="Y92" s="13"/>
    </row>
    <row r="93" ht="13.5">
      <c r="Y93" s="13"/>
    </row>
    <row r="94" ht="13.5">
      <c r="Y94" s="13"/>
    </row>
    <row r="95" ht="13.5">
      <c r="Y95" s="13"/>
    </row>
    <row r="96" ht="13.5">
      <c r="Y96" s="13"/>
    </row>
    <row r="97" ht="13.5">
      <c r="Y97" s="13"/>
    </row>
    <row r="98" ht="13.5">
      <c r="Y98" s="13"/>
    </row>
    <row r="99" ht="13.5">
      <c r="Y99" s="13"/>
    </row>
    <row r="100" ht="13.5">
      <c r="Y100" s="13"/>
    </row>
    <row r="101" ht="13.5">
      <c r="Y101" s="13"/>
    </row>
    <row r="102" ht="13.5">
      <c r="Y102" s="13"/>
    </row>
    <row r="103" ht="13.5">
      <c r="Y103" s="13"/>
    </row>
    <row r="104" ht="13.5">
      <c r="Y104" s="13"/>
    </row>
    <row r="105" ht="13.5">
      <c r="Y105" s="13"/>
    </row>
    <row r="106" ht="13.5">
      <c r="Y106" s="13"/>
    </row>
    <row r="107" ht="13.5">
      <c r="Y107" s="13"/>
    </row>
    <row r="108" ht="13.5">
      <c r="Y108" s="13"/>
    </row>
    <row r="109" ht="13.5">
      <c r="Y109" s="13"/>
    </row>
    <row r="110" ht="13.5">
      <c r="Y110" s="13"/>
    </row>
    <row r="111" ht="13.5">
      <c r="Y111" s="13"/>
    </row>
    <row r="112" ht="13.5">
      <c r="Y112" s="13"/>
    </row>
    <row r="113" ht="13.5">
      <c r="Y113" s="13"/>
    </row>
    <row r="114" ht="13.5">
      <c r="Y114" s="13"/>
    </row>
    <row r="115" ht="13.5">
      <c r="Y115" s="13"/>
    </row>
    <row r="116" ht="13.5">
      <c r="Y116" s="13"/>
    </row>
    <row r="117" ht="13.5">
      <c r="Y117" s="13"/>
    </row>
    <row r="118" ht="13.5">
      <c r="Y118" s="13"/>
    </row>
    <row r="119" ht="13.5">
      <c r="Y119" s="13"/>
    </row>
    <row r="120" ht="13.5">
      <c r="Y120" s="13"/>
    </row>
    <row r="121" ht="13.5">
      <c r="Y121" s="13"/>
    </row>
    <row r="122" ht="13.5">
      <c r="Y122" s="13"/>
    </row>
    <row r="123" ht="13.5">
      <c r="Y123" s="13"/>
    </row>
    <row r="124" ht="13.5">
      <c r="Y124" s="13"/>
    </row>
    <row r="125" ht="13.5">
      <c r="Y125" s="13"/>
    </row>
    <row r="126" ht="13.5">
      <c r="Y126" s="13"/>
    </row>
    <row r="127" ht="13.5">
      <c r="Y127" s="13"/>
    </row>
    <row r="128" ht="13.5">
      <c r="Y128" s="13"/>
    </row>
    <row r="129" ht="13.5">
      <c r="Y129" s="13"/>
    </row>
    <row r="130" ht="13.5">
      <c r="Y130" s="13"/>
    </row>
    <row r="131" ht="13.5">
      <c r="Y131" s="13"/>
    </row>
    <row r="132" ht="13.5">
      <c r="Y132" s="13"/>
    </row>
    <row r="133" ht="13.5">
      <c r="Y133" s="13"/>
    </row>
    <row r="134" ht="13.5">
      <c r="Y134" s="13"/>
    </row>
    <row r="135" ht="13.5">
      <c r="Y135" s="13"/>
    </row>
    <row r="136" ht="13.5">
      <c r="Y136" s="13"/>
    </row>
    <row r="137" ht="13.5">
      <c r="Y137" s="13"/>
    </row>
    <row r="138" ht="13.5">
      <c r="Y138" s="13"/>
    </row>
    <row r="139" ht="13.5">
      <c r="Y139" s="13"/>
    </row>
    <row r="140" ht="13.5">
      <c r="Y140" s="13"/>
    </row>
    <row r="141" ht="13.5">
      <c r="Y141" s="13"/>
    </row>
    <row r="142" ht="13.5">
      <c r="Y142" s="13"/>
    </row>
    <row r="143" ht="13.5">
      <c r="Y143" s="13"/>
    </row>
    <row r="144" ht="13.5">
      <c r="Y144" s="13"/>
    </row>
    <row r="145" ht="13.5">
      <c r="Y145" s="13"/>
    </row>
    <row r="146" ht="13.5">
      <c r="Y146" s="13"/>
    </row>
    <row r="147" ht="13.5">
      <c r="Y147" s="13"/>
    </row>
    <row r="148" ht="13.5">
      <c r="Y148" s="13"/>
    </row>
    <row r="149" ht="13.5">
      <c r="Y149" s="13"/>
    </row>
    <row r="150" ht="13.5">
      <c r="Y150" s="13"/>
    </row>
    <row r="151" ht="13.5">
      <c r="Y151" s="13"/>
    </row>
    <row r="152" ht="13.5">
      <c r="Y152" s="13"/>
    </row>
    <row r="153" ht="13.5">
      <c r="Y153" s="13"/>
    </row>
    <row r="154" ht="13.5">
      <c r="Y154" s="13"/>
    </row>
    <row r="155" ht="13.5">
      <c r="Y155" s="13"/>
    </row>
    <row r="156" ht="13.5">
      <c r="Y156" s="13"/>
    </row>
    <row r="157" ht="13.5">
      <c r="Y157" s="13"/>
    </row>
    <row r="158" ht="13.5">
      <c r="Y158" s="13"/>
    </row>
    <row r="159" ht="13.5">
      <c r="Y159" s="13"/>
    </row>
    <row r="160" ht="13.5">
      <c r="Y160" s="13"/>
    </row>
    <row r="161" ht="13.5">
      <c r="Y161" s="13"/>
    </row>
    <row r="162" ht="13.5">
      <c r="Y162" s="13"/>
    </row>
    <row r="163" ht="13.5">
      <c r="Y163" s="13"/>
    </row>
    <row r="164" ht="13.5">
      <c r="Y164" s="13"/>
    </row>
    <row r="165" ht="13.5">
      <c r="Y165" s="13"/>
    </row>
    <row r="166" ht="13.5">
      <c r="Y166" s="13"/>
    </row>
    <row r="167" ht="13.5">
      <c r="Y167" s="13"/>
    </row>
    <row r="168" ht="13.5">
      <c r="Y168" s="13"/>
    </row>
    <row r="169" ht="13.5">
      <c r="Y169" s="13"/>
    </row>
    <row r="170" ht="13.5">
      <c r="Y170" s="13"/>
    </row>
    <row r="171" ht="13.5">
      <c r="Y171" s="13"/>
    </row>
    <row r="172" ht="13.5">
      <c r="Y172" s="13"/>
    </row>
    <row r="173" ht="13.5">
      <c r="Y173" s="13"/>
    </row>
    <row r="174" ht="13.5">
      <c r="Y174" s="13"/>
    </row>
    <row r="175" ht="13.5">
      <c r="Y175" s="13"/>
    </row>
    <row r="176" ht="13.5">
      <c r="Y176" s="13"/>
    </row>
    <row r="177" ht="13.5">
      <c r="Y177" s="13"/>
    </row>
    <row r="178" ht="13.5">
      <c r="Y178" s="13"/>
    </row>
    <row r="179" ht="13.5">
      <c r="Y179" s="13"/>
    </row>
    <row r="180" ht="13.5">
      <c r="Y180" s="13"/>
    </row>
    <row r="181" ht="13.5">
      <c r="Y181" s="13"/>
    </row>
    <row r="182" ht="13.5">
      <c r="Y182" s="13"/>
    </row>
    <row r="183" ht="13.5">
      <c r="Y183" s="13"/>
    </row>
    <row r="184" ht="13.5">
      <c r="Y184" s="13"/>
    </row>
    <row r="185" ht="13.5">
      <c r="Y185" s="13"/>
    </row>
    <row r="186" ht="13.5">
      <c r="Y186" s="13"/>
    </row>
    <row r="187" ht="13.5">
      <c r="Y187" s="13"/>
    </row>
    <row r="188" ht="13.5">
      <c r="Y188" s="13"/>
    </row>
    <row r="189" ht="13.5">
      <c r="Y189" s="13"/>
    </row>
    <row r="190" ht="13.5">
      <c r="Y190" s="13"/>
    </row>
    <row r="191" ht="13.5">
      <c r="Y191" s="13"/>
    </row>
    <row r="192" ht="13.5">
      <c r="Y192" s="13"/>
    </row>
    <row r="193" ht="13.5">
      <c r="Y193" s="13"/>
    </row>
    <row r="194" ht="13.5">
      <c r="Y194" s="13"/>
    </row>
    <row r="195" ht="13.5">
      <c r="Y195" s="13"/>
    </row>
    <row r="196" ht="13.5">
      <c r="Y196" s="13"/>
    </row>
    <row r="197" ht="13.5">
      <c r="Y197" s="13"/>
    </row>
    <row r="198" ht="13.5">
      <c r="Y198" s="13"/>
    </row>
    <row r="199" ht="13.5">
      <c r="Y199" s="13"/>
    </row>
    <row r="200" ht="13.5">
      <c r="Y200" s="13"/>
    </row>
    <row r="201" ht="13.5">
      <c r="Y201" s="13"/>
    </row>
    <row r="202" ht="13.5">
      <c r="Y202" s="13"/>
    </row>
    <row r="203" ht="13.5">
      <c r="Y203" s="13"/>
    </row>
    <row r="204" ht="13.5">
      <c r="Y204" s="13"/>
    </row>
    <row r="205" ht="13.5">
      <c r="Y205" s="13"/>
    </row>
    <row r="206" ht="13.5">
      <c r="Y206" s="13"/>
    </row>
    <row r="207" ht="13.5">
      <c r="Y207" s="13"/>
    </row>
    <row r="208" ht="13.5">
      <c r="Y208" s="13"/>
    </row>
    <row r="209" ht="13.5">
      <c r="Y209" s="13"/>
    </row>
    <row r="210" ht="13.5">
      <c r="Y210" s="13"/>
    </row>
    <row r="211" ht="13.5">
      <c r="Y211" s="13"/>
    </row>
    <row r="212" ht="13.5">
      <c r="Y212" s="13"/>
    </row>
    <row r="213" ht="13.5">
      <c r="Y213" s="13"/>
    </row>
    <row r="214" ht="13.5">
      <c r="Y214" s="13"/>
    </row>
    <row r="215" ht="13.5">
      <c r="Y215" s="13"/>
    </row>
    <row r="216" ht="13.5">
      <c r="Y216" s="13"/>
    </row>
    <row r="217" ht="13.5">
      <c r="Y217" s="13"/>
    </row>
    <row r="218" ht="13.5">
      <c r="Y218" s="13"/>
    </row>
    <row r="219" ht="13.5">
      <c r="Y219" s="13"/>
    </row>
    <row r="220" ht="13.5">
      <c r="Y220" s="13"/>
    </row>
    <row r="221" ht="13.5">
      <c r="Y221" s="13"/>
    </row>
    <row r="222" ht="13.5">
      <c r="Y222" s="13"/>
    </row>
    <row r="223" ht="13.5">
      <c r="Y223" s="13"/>
    </row>
    <row r="224" ht="13.5">
      <c r="Y224" s="13"/>
    </row>
    <row r="225" ht="13.5">
      <c r="Y225" s="13"/>
    </row>
    <row r="226" ht="13.5">
      <c r="Y226" s="13"/>
    </row>
    <row r="227" ht="13.5">
      <c r="Y227" s="13"/>
    </row>
    <row r="228" ht="13.5">
      <c r="Y228" s="13"/>
    </row>
    <row r="229" ht="13.5">
      <c r="Y229" s="13"/>
    </row>
    <row r="230" ht="13.5">
      <c r="Y230" s="13"/>
    </row>
    <row r="231" ht="13.5">
      <c r="Y231" s="13"/>
    </row>
    <row r="232" ht="13.5">
      <c r="Y232" s="13"/>
    </row>
    <row r="233" ht="13.5">
      <c r="Y233" s="13"/>
    </row>
    <row r="234" ht="13.5">
      <c r="Y234" s="13"/>
    </row>
    <row r="235" ht="13.5">
      <c r="Y235" s="13"/>
    </row>
    <row r="236" ht="13.5">
      <c r="Y236" s="13"/>
    </row>
    <row r="237" ht="13.5">
      <c r="Y237" s="13"/>
    </row>
    <row r="238" ht="13.5">
      <c r="Y238" s="13"/>
    </row>
    <row r="239" ht="13.5">
      <c r="Y239" s="13"/>
    </row>
    <row r="240" ht="13.5">
      <c r="Y240" s="13"/>
    </row>
    <row r="241" ht="13.5">
      <c r="Y241" s="13"/>
    </row>
    <row r="242" ht="13.5">
      <c r="Y242" s="13"/>
    </row>
    <row r="243" ht="13.5">
      <c r="Y243" s="13"/>
    </row>
    <row r="244" ht="13.5">
      <c r="Y244" s="13"/>
    </row>
    <row r="245" ht="13.5">
      <c r="Y245" s="13"/>
    </row>
    <row r="246" ht="13.5">
      <c r="Y246" s="13"/>
    </row>
    <row r="247" ht="13.5">
      <c r="Y247" s="13"/>
    </row>
    <row r="248" ht="13.5">
      <c r="Y248" s="13"/>
    </row>
    <row r="249" ht="13.5">
      <c r="Y249" s="13"/>
    </row>
    <row r="250" ht="13.5">
      <c r="Y250" s="13"/>
    </row>
    <row r="251" ht="13.5">
      <c r="Y251" s="13"/>
    </row>
    <row r="252" ht="13.5">
      <c r="Y252" s="13"/>
    </row>
    <row r="253" ht="13.5">
      <c r="Y253" s="13"/>
    </row>
    <row r="254" ht="13.5">
      <c r="Y254" s="13"/>
    </row>
    <row r="255" ht="13.5">
      <c r="Y255" s="13"/>
    </row>
    <row r="256" ht="13.5">
      <c r="Y256" s="13"/>
    </row>
    <row r="257" ht="13.5">
      <c r="Y257" s="13"/>
    </row>
    <row r="258" ht="13.5">
      <c r="Y258" s="13"/>
    </row>
    <row r="259" ht="13.5">
      <c r="Y259" s="13"/>
    </row>
    <row r="260" ht="13.5">
      <c r="Y260" s="13"/>
    </row>
    <row r="261" ht="13.5">
      <c r="Y261" s="13"/>
    </row>
    <row r="262" ht="13.5">
      <c r="Y262" s="13"/>
    </row>
    <row r="263" ht="13.5">
      <c r="Y263" s="13"/>
    </row>
    <row r="264" ht="13.5">
      <c r="Y264" s="13"/>
    </row>
    <row r="265" ht="13.5">
      <c r="Y265" s="13"/>
    </row>
    <row r="266" ht="13.5">
      <c r="Y266" s="13"/>
    </row>
    <row r="267" ht="13.5">
      <c r="Y267" s="13"/>
    </row>
    <row r="268" ht="13.5">
      <c r="Y268" s="13"/>
    </row>
    <row r="269" ht="13.5">
      <c r="Y269" s="13"/>
    </row>
    <row r="270" ht="13.5">
      <c r="Y270" s="13"/>
    </row>
    <row r="271" ht="13.5">
      <c r="Y271" s="13"/>
    </row>
    <row r="272" ht="13.5">
      <c r="Y272" s="13"/>
    </row>
    <row r="273" ht="13.5">
      <c r="Y273" s="13"/>
    </row>
    <row r="274" ht="13.5">
      <c r="Y274" s="13"/>
    </row>
    <row r="275" ht="13.5">
      <c r="Y275" s="13"/>
    </row>
    <row r="276" ht="13.5">
      <c r="Y276" s="13"/>
    </row>
    <row r="277" ht="13.5">
      <c r="Y277" s="13"/>
    </row>
    <row r="278" ht="13.5">
      <c r="Y278" s="13"/>
    </row>
    <row r="279" ht="13.5">
      <c r="Y279" s="13"/>
    </row>
    <row r="280" ht="13.5">
      <c r="Y280" s="13"/>
    </row>
    <row r="281" ht="13.5">
      <c r="Y281" s="13"/>
    </row>
    <row r="282" ht="13.5">
      <c r="Y282" s="13"/>
    </row>
    <row r="283" ht="13.5">
      <c r="Y283" s="13"/>
    </row>
    <row r="284" ht="13.5">
      <c r="Y284" s="13"/>
    </row>
    <row r="285" ht="13.5">
      <c r="Y285" s="13"/>
    </row>
    <row r="286" ht="13.5">
      <c r="Y286" s="13"/>
    </row>
    <row r="287" ht="13.5">
      <c r="Y287" s="13"/>
    </row>
    <row r="288" ht="13.5">
      <c r="Y288" s="13"/>
    </row>
    <row r="289" ht="13.5">
      <c r="Y289" s="13"/>
    </row>
    <row r="290" ht="13.5">
      <c r="Y290" s="13"/>
    </row>
    <row r="291" ht="13.5">
      <c r="Y291" s="13"/>
    </row>
    <row r="292" ht="13.5">
      <c r="Y292" s="13"/>
    </row>
    <row r="293" ht="13.5">
      <c r="Y293" s="13"/>
    </row>
    <row r="294" ht="13.5">
      <c r="Y294" s="13"/>
    </row>
    <row r="295" ht="13.5">
      <c r="Y295" s="13"/>
    </row>
    <row r="296" ht="13.5">
      <c r="Y296" s="13"/>
    </row>
    <row r="297" ht="13.5">
      <c r="Y297" s="13"/>
    </row>
    <row r="298" ht="13.5">
      <c r="Y298" s="13"/>
    </row>
    <row r="299" ht="13.5">
      <c r="Y299" s="13"/>
    </row>
    <row r="300" ht="13.5">
      <c r="Y300" s="13"/>
    </row>
    <row r="301" ht="13.5">
      <c r="Y301" s="13"/>
    </row>
    <row r="302" ht="13.5">
      <c r="Y302" s="13"/>
    </row>
    <row r="303" ht="13.5">
      <c r="Y303" s="13"/>
    </row>
    <row r="304" ht="13.5">
      <c r="Y304" s="13"/>
    </row>
    <row r="305" ht="13.5">
      <c r="Y305" s="13"/>
    </row>
    <row r="306" ht="13.5">
      <c r="Y306" s="13"/>
    </row>
    <row r="307" ht="13.5">
      <c r="Y307" s="13"/>
    </row>
    <row r="308" ht="13.5">
      <c r="Y308" s="13"/>
    </row>
    <row r="309" ht="13.5">
      <c r="Y309" s="13"/>
    </row>
    <row r="310" ht="13.5">
      <c r="Y310" s="13"/>
    </row>
    <row r="311" ht="13.5">
      <c r="Y311" s="13"/>
    </row>
    <row r="312" ht="13.5">
      <c r="Y312" s="13"/>
    </row>
    <row r="313" ht="13.5">
      <c r="Y313" s="13"/>
    </row>
    <row r="314" ht="13.5">
      <c r="Y314" s="13"/>
    </row>
    <row r="315" ht="13.5">
      <c r="Y315" s="13"/>
    </row>
    <row r="316" ht="13.5">
      <c r="Y316" s="13"/>
    </row>
    <row r="317" ht="13.5">
      <c r="Y317" s="13"/>
    </row>
    <row r="318" ht="13.5">
      <c r="Y318" s="13"/>
    </row>
    <row r="319" ht="13.5">
      <c r="Y319" s="13"/>
    </row>
    <row r="320" ht="13.5">
      <c r="Y320" s="13"/>
    </row>
    <row r="321" ht="13.5">
      <c r="Y321" s="13"/>
    </row>
    <row r="322" ht="13.5">
      <c r="Y322" s="13"/>
    </row>
    <row r="323" ht="13.5">
      <c r="Y323" s="13"/>
    </row>
    <row r="324" ht="13.5">
      <c r="Y324" s="13"/>
    </row>
    <row r="325" ht="13.5">
      <c r="Y325" s="13"/>
    </row>
    <row r="326" ht="13.5">
      <c r="Y326" s="13"/>
    </row>
    <row r="327" ht="13.5">
      <c r="Y327" s="13"/>
    </row>
    <row r="328" ht="13.5">
      <c r="Y328" s="13"/>
    </row>
    <row r="329" ht="13.5">
      <c r="Y329" s="13"/>
    </row>
    <row r="330" ht="13.5">
      <c r="Y330" s="13"/>
    </row>
    <row r="331" ht="13.5">
      <c r="Y331" s="13"/>
    </row>
    <row r="332" ht="13.5">
      <c r="Y332" s="13"/>
    </row>
    <row r="333" ht="13.5">
      <c r="Y333" s="13"/>
    </row>
    <row r="334" ht="13.5">
      <c r="Y334" s="13"/>
    </row>
    <row r="335" ht="13.5">
      <c r="Y335" s="13"/>
    </row>
    <row r="336" ht="13.5">
      <c r="Y336" s="13"/>
    </row>
    <row r="337" ht="13.5">
      <c r="Y337" s="13"/>
    </row>
    <row r="338" ht="13.5">
      <c r="Y338" s="13"/>
    </row>
    <row r="339" ht="13.5">
      <c r="Y339" s="13"/>
    </row>
    <row r="340" ht="13.5">
      <c r="Y340" s="13"/>
    </row>
    <row r="341" ht="13.5">
      <c r="Y341" s="13"/>
    </row>
    <row r="342" ht="13.5">
      <c r="Y342" s="13"/>
    </row>
    <row r="343" ht="13.5">
      <c r="Y343" s="13"/>
    </row>
    <row r="344" ht="13.5">
      <c r="Y344" s="13"/>
    </row>
    <row r="345" ht="13.5">
      <c r="Y345" s="13"/>
    </row>
    <row r="346" ht="13.5">
      <c r="Y346" s="13"/>
    </row>
    <row r="347" ht="13.5">
      <c r="Y347" s="13"/>
    </row>
    <row r="348" ht="13.5">
      <c r="Y348" s="13"/>
    </row>
    <row r="349" ht="13.5">
      <c r="Y349" s="13"/>
    </row>
    <row r="350" ht="13.5">
      <c r="Y350" s="13"/>
    </row>
    <row r="351" ht="13.5">
      <c r="Y351" s="13"/>
    </row>
    <row r="352" ht="13.5">
      <c r="Y352" s="13"/>
    </row>
    <row r="353" ht="13.5">
      <c r="Y353" s="13"/>
    </row>
    <row r="354" ht="13.5">
      <c r="Y354" s="13"/>
    </row>
    <row r="355" ht="13.5">
      <c r="Y355" s="13"/>
    </row>
    <row r="356" ht="13.5">
      <c r="Y356" s="13"/>
    </row>
    <row r="357" ht="13.5">
      <c r="Y357" s="13"/>
    </row>
    <row r="358" ht="13.5">
      <c r="Y358" s="13"/>
    </row>
    <row r="359" ht="13.5">
      <c r="Y359" s="13"/>
    </row>
    <row r="360" ht="13.5">
      <c r="Y360" s="13"/>
    </row>
    <row r="361" ht="13.5">
      <c r="Y361" s="13"/>
    </row>
    <row r="362" ht="13.5">
      <c r="Y362" s="13"/>
    </row>
    <row r="363" ht="13.5">
      <c r="Y363" s="13"/>
    </row>
    <row r="364" ht="13.5">
      <c r="Y364" s="13"/>
    </row>
    <row r="365" ht="13.5">
      <c r="Y365" s="13"/>
    </row>
    <row r="366" ht="13.5">
      <c r="Y366" s="13"/>
    </row>
    <row r="367" ht="13.5">
      <c r="Y367" s="13"/>
    </row>
    <row r="368" ht="13.5">
      <c r="Y368" s="13"/>
    </row>
    <row r="369" ht="13.5">
      <c r="Y369" s="13"/>
    </row>
    <row r="370" ht="13.5">
      <c r="Y370" s="13"/>
    </row>
    <row r="371" ht="13.5">
      <c r="Y371" s="13"/>
    </row>
    <row r="372" ht="13.5">
      <c r="Y372" s="13"/>
    </row>
    <row r="373" ht="13.5">
      <c r="Y373" s="13"/>
    </row>
    <row r="374" ht="13.5">
      <c r="Y374" s="13"/>
    </row>
    <row r="375" ht="13.5">
      <c r="Y375" s="13"/>
    </row>
    <row r="376" ht="13.5">
      <c r="Y376" s="13"/>
    </row>
    <row r="377" ht="13.5">
      <c r="Y377" s="13"/>
    </row>
    <row r="378" ht="13.5">
      <c r="Y378" s="13"/>
    </row>
    <row r="379" ht="13.5">
      <c r="Y379" s="13"/>
    </row>
    <row r="380" ht="13.5">
      <c r="Y380" s="13"/>
    </row>
    <row r="381" ht="13.5">
      <c r="Y381" s="13"/>
    </row>
    <row r="382" ht="13.5">
      <c r="Y382" s="13"/>
    </row>
    <row r="383" ht="13.5">
      <c r="Y383" s="13"/>
    </row>
    <row r="384" ht="13.5">
      <c r="Y384" s="13"/>
    </row>
    <row r="385" ht="13.5">
      <c r="Y385" s="13"/>
    </row>
    <row r="386" ht="13.5">
      <c r="Y386" s="13"/>
    </row>
    <row r="387" ht="13.5">
      <c r="Y387" s="13"/>
    </row>
    <row r="388" ht="13.5">
      <c r="Y388" s="13"/>
    </row>
    <row r="389" ht="13.5">
      <c r="Y389" s="13"/>
    </row>
    <row r="390" ht="13.5">
      <c r="Y390" s="13"/>
    </row>
    <row r="391" ht="13.5">
      <c r="Y391" s="13"/>
    </row>
    <row r="392" ht="13.5">
      <c r="Y392" s="13"/>
    </row>
    <row r="393" ht="13.5">
      <c r="Y393" s="13"/>
    </row>
    <row r="394" ht="13.5">
      <c r="Y394" s="13"/>
    </row>
    <row r="395" ht="13.5">
      <c r="Y395" s="13"/>
    </row>
    <row r="396" ht="13.5">
      <c r="Y396" s="13"/>
    </row>
    <row r="397" ht="13.5">
      <c r="Y397" s="13"/>
    </row>
    <row r="398" ht="13.5">
      <c r="Y398" s="13"/>
    </row>
    <row r="399" ht="13.5">
      <c r="Y399" s="13"/>
    </row>
    <row r="400" ht="13.5">
      <c r="Y400" s="13"/>
    </row>
    <row r="401" ht="13.5">
      <c r="Y401" s="13"/>
    </row>
    <row r="402" ht="13.5">
      <c r="Y402" s="13"/>
    </row>
    <row r="403" ht="13.5">
      <c r="Y403" s="13"/>
    </row>
    <row r="404" ht="13.5">
      <c r="Y404" s="13"/>
    </row>
    <row r="405" ht="13.5">
      <c r="Y405" s="13"/>
    </row>
    <row r="406" ht="13.5">
      <c r="Y406" s="13"/>
    </row>
    <row r="407" ht="13.5">
      <c r="Y407" s="13"/>
    </row>
    <row r="408" ht="13.5">
      <c r="Y408" s="13"/>
    </row>
    <row r="409" ht="13.5">
      <c r="Y409" s="13"/>
    </row>
    <row r="410" ht="13.5">
      <c r="Y410" s="13"/>
    </row>
    <row r="411" ht="13.5">
      <c r="Y411" s="13"/>
    </row>
    <row r="412" ht="13.5">
      <c r="Y412" s="13"/>
    </row>
    <row r="413" ht="13.5">
      <c r="Y413" s="13"/>
    </row>
    <row r="414" ht="13.5">
      <c r="Y414" s="13"/>
    </row>
    <row r="415" ht="13.5">
      <c r="Y415" s="13"/>
    </row>
    <row r="416" ht="13.5">
      <c r="Y416" s="13"/>
    </row>
    <row r="417" ht="13.5">
      <c r="Y417" s="13"/>
    </row>
    <row r="418" ht="13.5">
      <c r="Y418" s="13"/>
    </row>
    <row r="419" ht="13.5">
      <c r="Y419" s="13"/>
    </row>
    <row r="420" ht="13.5">
      <c r="Y420" s="13"/>
    </row>
    <row r="421" ht="13.5">
      <c r="Y421" s="13"/>
    </row>
    <row r="422" ht="13.5">
      <c r="Y422" s="13"/>
    </row>
    <row r="423" ht="13.5">
      <c r="Y423" s="13"/>
    </row>
    <row r="424" ht="13.5">
      <c r="Y424" s="13"/>
    </row>
    <row r="425" ht="13.5">
      <c r="Y425" s="13"/>
    </row>
    <row r="426" ht="13.5">
      <c r="Y426" s="13"/>
    </row>
    <row r="427" ht="13.5">
      <c r="Y427" s="13"/>
    </row>
    <row r="428" ht="13.5">
      <c r="Y428" s="13"/>
    </row>
    <row r="429" ht="13.5">
      <c r="Y429" s="13"/>
    </row>
    <row r="430" ht="13.5">
      <c r="Y430" s="13"/>
    </row>
    <row r="431" ht="13.5">
      <c r="Y431" s="13"/>
    </row>
    <row r="432" ht="13.5">
      <c r="Y432" s="13"/>
    </row>
    <row r="433" ht="13.5">
      <c r="Y433" s="13"/>
    </row>
    <row r="434" ht="13.5">
      <c r="Y434" s="13"/>
    </row>
    <row r="435" ht="13.5">
      <c r="Y435" s="13"/>
    </row>
    <row r="436" ht="13.5">
      <c r="Y436" s="13"/>
    </row>
    <row r="437" ht="13.5">
      <c r="Y437" s="13"/>
    </row>
    <row r="438" ht="13.5">
      <c r="Y438" s="13"/>
    </row>
    <row r="439" ht="13.5">
      <c r="Y439" s="13"/>
    </row>
    <row r="440" ht="13.5">
      <c r="Y440" s="13"/>
    </row>
    <row r="441" ht="13.5">
      <c r="Y441" s="13"/>
    </row>
    <row r="442" ht="13.5">
      <c r="Y442" s="13"/>
    </row>
    <row r="443" ht="13.5">
      <c r="Y443" s="13"/>
    </row>
    <row r="444" ht="13.5">
      <c r="Y444" s="13"/>
    </row>
    <row r="445" ht="13.5">
      <c r="Y445" s="13"/>
    </row>
    <row r="446" ht="13.5">
      <c r="Y446" s="13"/>
    </row>
    <row r="447" ht="13.5">
      <c r="Y447" s="13"/>
    </row>
    <row r="448" ht="13.5">
      <c r="Y448" s="13"/>
    </row>
    <row r="449" ht="13.5">
      <c r="Y449" s="13"/>
    </row>
    <row r="450" ht="13.5">
      <c r="Y450" s="13"/>
    </row>
    <row r="451" ht="13.5">
      <c r="Y451" s="13"/>
    </row>
    <row r="452" ht="13.5">
      <c r="Y452" s="13"/>
    </row>
    <row r="453" ht="13.5">
      <c r="Y453" s="13"/>
    </row>
    <row r="454" ht="13.5">
      <c r="Y454" s="13"/>
    </row>
    <row r="455" ht="13.5">
      <c r="Y455" s="13"/>
    </row>
    <row r="456" ht="13.5">
      <c r="Y456" s="13"/>
    </row>
    <row r="457" ht="13.5">
      <c r="Y457" s="13"/>
    </row>
    <row r="458" ht="13.5">
      <c r="Y458" s="13"/>
    </row>
    <row r="459" ht="13.5">
      <c r="Y459" s="13"/>
    </row>
    <row r="460" ht="13.5">
      <c r="Y460" s="13"/>
    </row>
    <row r="461" ht="13.5">
      <c r="Y461" s="13"/>
    </row>
    <row r="462" ht="13.5">
      <c r="Y462" s="13"/>
    </row>
    <row r="463" ht="13.5">
      <c r="Y463" s="13"/>
    </row>
    <row r="464" ht="13.5">
      <c r="Y464" s="13"/>
    </row>
    <row r="465" ht="13.5">
      <c r="Y465" s="13"/>
    </row>
    <row r="466" ht="13.5">
      <c r="Y466" s="13"/>
    </row>
    <row r="467" ht="13.5">
      <c r="Y467" s="13"/>
    </row>
    <row r="468" ht="13.5">
      <c r="Y468" s="13"/>
    </row>
    <row r="469" ht="13.5">
      <c r="Y469" s="13"/>
    </row>
    <row r="470" ht="13.5">
      <c r="Y470" s="13"/>
    </row>
    <row r="471" ht="13.5">
      <c r="Y471" s="13"/>
    </row>
    <row r="472" ht="13.5">
      <c r="Y472" s="13"/>
    </row>
    <row r="473" ht="13.5">
      <c r="Y473" s="13"/>
    </row>
    <row r="474" ht="13.5">
      <c r="Y474" s="13"/>
    </row>
    <row r="475" ht="13.5">
      <c r="Y475" s="13"/>
    </row>
    <row r="476" ht="13.5">
      <c r="Y476" s="13"/>
    </row>
    <row r="477" ht="13.5">
      <c r="Y477" s="13"/>
    </row>
    <row r="478" ht="13.5">
      <c r="Y478" s="13"/>
    </row>
    <row r="479" ht="13.5">
      <c r="Y479" s="13"/>
    </row>
    <row r="480" ht="13.5">
      <c r="Y480" s="13"/>
    </row>
    <row r="481" ht="13.5">
      <c r="Y481" s="13"/>
    </row>
    <row r="482" ht="13.5">
      <c r="Y482" s="13"/>
    </row>
    <row r="483" ht="13.5">
      <c r="Y483" s="13"/>
    </row>
    <row r="484" ht="13.5">
      <c r="Y484" s="13"/>
    </row>
    <row r="485" ht="13.5">
      <c r="Y485" s="13"/>
    </row>
    <row r="486" ht="13.5">
      <c r="Y486" s="13"/>
    </row>
    <row r="487" ht="13.5">
      <c r="Y487" s="13"/>
    </row>
    <row r="488" ht="13.5">
      <c r="Y488" s="13"/>
    </row>
    <row r="489" ht="13.5">
      <c r="Y489" s="13"/>
    </row>
    <row r="490" ht="13.5">
      <c r="Y490" s="13"/>
    </row>
    <row r="491" ht="13.5">
      <c r="Y491" s="13"/>
    </row>
    <row r="492" ht="13.5">
      <c r="Y492" s="13"/>
    </row>
    <row r="493" ht="13.5">
      <c r="Y493" s="13"/>
    </row>
    <row r="494" ht="13.5">
      <c r="Y494" s="13"/>
    </row>
    <row r="495" ht="13.5">
      <c r="Y495" s="13"/>
    </row>
    <row r="496" ht="13.5">
      <c r="Y496" s="13"/>
    </row>
    <row r="497" ht="13.5">
      <c r="Y497" s="13"/>
    </row>
    <row r="498" ht="13.5">
      <c r="Y498" s="13"/>
    </row>
    <row r="499" ht="13.5">
      <c r="Y499" s="13"/>
    </row>
    <row r="500" ht="13.5">
      <c r="Y500" s="13"/>
    </row>
    <row r="501" ht="13.5">
      <c r="Y501" s="13"/>
    </row>
    <row r="502" ht="13.5">
      <c r="Y502" s="13"/>
    </row>
    <row r="503" ht="13.5">
      <c r="Y503" s="13"/>
    </row>
    <row r="504" ht="13.5">
      <c r="Y504" s="13"/>
    </row>
    <row r="505" ht="13.5">
      <c r="Y505" s="13"/>
    </row>
    <row r="506" ht="13.5">
      <c r="Y506" s="13"/>
    </row>
    <row r="507" ht="13.5">
      <c r="Y507" s="13"/>
    </row>
    <row r="508" ht="13.5">
      <c r="Y508" s="13"/>
    </row>
    <row r="509" ht="13.5">
      <c r="Y509" s="13"/>
    </row>
    <row r="510" ht="13.5">
      <c r="Y510" s="13"/>
    </row>
    <row r="511" ht="13.5">
      <c r="Y511" s="13"/>
    </row>
    <row r="512" ht="13.5">
      <c r="Y512" s="13"/>
    </row>
    <row r="513" ht="13.5">
      <c r="Y513" s="13"/>
    </row>
    <row r="514" ht="13.5">
      <c r="Y514" s="13"/>
    </row>
    <row r="515" ht="13.5">
      <c r="Y515" s="13"/>
    </row>
    <row r="516" ht="13.5">
      <c r="Y516" s="13"/>
    </row>
    <row r="517" ht="13.5">
      <c r="Y517" s="13"/>
    </row>
    <row r="518" ht="13.5">
      <c r="Y518" s="13"/>
    </row>
    <row r="519" ht="13.5">
      <c r="Y519" s="13"/>
    </row>
    <row r="520" ht="13.5">
      <c r="Y520" s="13"/>
    </row>
    <row r="521" ht="13.5">
      <c r="Y521" s="13"/>
    </row>
    <row r="522" ht="13.5">
      <c r="Y522" s="13"/>
    </row>
    <row r="523" ht="13.5">
      <c r="Y523" s="13"/>
    </row>
    <row r="524" ht="13.5">
      <c r="Y524" s="13"/>
    </row>
    <row r="525" ht="13.5">
      <c r="Y525" s="13"/>
    </row>
    <row r="526" ht="13.5">
      <c r="Y526" s="13"/>
    </row>
    <row r="527" ht="13.5">
      <c r="Y527" s="13"/>
    </row>
    <row r="528" ht="13.5">
      <c r="Y528" s="13"/>
    </row>
    <row r="529" ht="13.5">
      <c r="Y529" s="13"/>
    </row>
    <row r="530" ht="13.5">
      <c r="Y530" s="13"/>
    </row>
    <row r="531" ht="13.5">
      <c r="Y531" s="13"/>
    </row>
    <row r="532" ht="13.5">
      <c r="Y532" s="13"/>
    </row>
    <row r="533" ht="13.5">
      <c r="Y533" s="13"/>
    </row>
    <row r="534" ht="13.5">
      <c r="Y534" s="13"/>
    </row>
    <row r="535" ht="13.5">
      <c r="Y535" s="13"/>
    </row>
    <row r="536" ht="13.5">
      <c r="Y536" s="13"/>
    </row>
    <row r="537" ht="13.5">
      <c r="Y537" s="13"/>
    </row>
    <row r="538" ht="13.5">
      <c r="Y538" s="13"/>
    </row>
    <row r="539" ht="13.5">
      <c r="Y539" s="13"/>
    </row>
    <row r="540" ht="13.5">
      <c r="Y540" s="13"/>
    </row>
    <row r="541" ht="13.5">
      <c r="Y541" s="13"/>
    </row>
    <row r="542" ht="13.5">
      <c r="Y542" s="13"/>
    </row>
    <row r="543" ht="13.5">
      <c r="Y543" s="13"/>
    </row>
    <row r="544" ht="13.5">
      <c r="Y544" s="13"/>
    </row>
    <row r="545" ht="13.5">
      <c r="Y545" s="13"/>
    </row>
    <row r="546" ht="13.5">
      <c r="Y546" s="13"/>
    </row>
    <row r="547" ht="13.5">
      <c r="Y547" s="13"/>
    </row>
    <row r="548" ht="13.5">
      <c r="Y548" s="13"/>
    </row>
    <row r="549" ht="13.5">
      <c r="Y549" s="13"/>
    </row>
    <row r="550" ht="13.5">
      <c r="Y550" s="13"/>
    </row>
    <row r="551" ht="13.5">
      <c r="Y551" s="13"/>
    </row>
    <row r="552" ht="13.5">
      <c r="Y552" s="13"/>
    </row>
    <row r="553" ht="13.5">
      <c r="Y553" s="13"/>
    </row>
    <row r="554" ht="13.5">
      <c r="Y554" s="13"/>
    </row>
    <row r="555" ht="13.5">
      <c r="Y555" s="13"/>
    </row>
    <row r="556" ht="13.5">
      <c r="Y556" s="13"/>
    </row>
    <row r="557" ht="13.5">
      <c r="Y557" s="13"/>
    </row>
    <row r="558" ht="13.5">
      <c r="Y558" s="13"/>
    </row>
    <row r="559" ht="13.5">
      <c r="Y559" s="13"/>
    </row>
    <row r="560" ht="13.5">
      <c r="Y560" s="13"/>
    </row>
    <row r="561" ht="13.5">
      <c r="Y561" s="13"/>
    </row>
    <row r="562" ht="13.5">
      <c r="Y562" s="13"/>
    </row>
    <row r="563" ht="13.5">
      <c r="Y563" s="13"/>
    </row>
    <row r="564" ht="13.5">
      <c r="Y564" s="13"/>
    </row>
    <row r="565" ht="13.5">
      <c r="Y565" s="13"/>
    </row>
    <row r="566" ht="13.5">
      <c r="Y566" s="13"/>
    </row>
    <row r="567" ht="13.5">
      <c r="Y567" s="13"/>
    </row>
    <row r="568" ht="13.5">
      <c r="Y568" s="13"/>
    </row>
    <row r="569" ht="13.5">
      <c r="Y569" s="13"/>
    </row>
    <row r="570" ht="13.5">
      <c r="Y570" s="13"/>
    </row>
    <row r="571" ht="13.5">
      <c r="Y571" s="13"/>
    </row>
    <row r="572" ht="13.5">
      <c r="Y572" s="13"/>
    </row>
    <row r="573" ht="13.5">
      <c r="Y573" s="13"/>
    </row>
    <row r="574" ht="13.5">
      <c r="Y574" s="13"/>
    </row>
    <row r="575" ht="13.5">
      <c r="Y575" s="13"/>
    </row>
    <row r="576" ht="13.5">
      <c r="Y576" s="13"/>
    </row>
    <row r="577" ht="13.5">
      <c r="Y577" s="13"/>
    </row>
    <row r="578" ht="13.5">
      <c r="Y578" s="13"/>
    </row>
    <row r="579" ht="13.5">
      <c r="Y579" s="13"/>
    </row>
    <row r="580" ht="13.5">
      <c r="Y580" s="13"/>
    </row>
    <row r="581" ht="13.5">
      <c r="Y581" s="13"/>
    </row>
    <row r="582" ht="13.5">
      <c r="Y582" s="13"/>
    </row>
    <row r="583" ht="13.5">
      <c r="Y583" s="13"/>
    </row>
    <row r="584" ht="13.5">
      <c r="Y584" s="13"/>
    </row>
    <row r="585" ht="13.5">
      <c r="Y585" s="13"/>
    </row>
    <row r="586" ht="13.5">
      <c r="Y586" s="13"/>
    </row>
    <row r="587" ht="13.5">
      <c r="Y587" s="13"/>
    </row>
    <row r="588" ht="13.5">
      <c r="Y588" s="13"/>
    </row>
    <row r="589" ht="13.5">
      <c r="Y589" s="13"/>
    </row>
    <row r="590" ht="13.5">
      <c r="Y590" s="13"/>
    </row>
    <row r="591" ht="13.5">
      <c r="Y591" s="13"/>
    </row>
    <row r="592" ht="13.5">
      <c r="Y592" s="13"/>
    </row>
    <row r="593" ht="13.5">
      <c r="Y593" s="13"/>
    </row>
    <row r="594" ht="13.5">
      <c r="Y594" s="13"/>
    </row>
    <row r="595" ht="13.5">
      <c r="Y595" s="13"/>
    </row>
    <row r="596" ht="13.5">
      <c r="Y596" s="13"/>
    </row>
    <row r="597" ht="13.5">
      <c r="Y597" s="13"/>
    </row>
    <row r="598" ht="13.5">
      <c r="Y598" s="13"/>
    </row>
    <row r="599" ht="13.5">
      <c r="Y599" s="13"/>
    </row>
    <row r="600" ht="13.5">
      <c r="Y600" s="13"/>
    </row>
    <row r="601" ht="13.5">
      <c r="Y601" s="13"/>
    </row>
    <row r="602" ht="13.5">
      <c r="Y602" s="13"/>
    </row>
    <row r="603" ht="13.5">
      <c r="Y603" s="13"/>
    </row>
    <row r="604" ht="13.5">
      <c r="Y604" s="13"/>
    </row>
    <row r="605" ht="13.5">
      <c r="Y605" s="13"/>
    </row>
    <row r="606" ht="13.5">
      <c r="Y606" s="13"/>
    </row>
    <row r="607" ht="13.5">
      <c r="Y607" s="13"/>
    </row>
    <row r="608" ht="13.5">
      <c r="Y608" s="13"/>
    </row>
    <row r="609" ht="13.5">
      <c r="Y609" s="13"/>
    </row>
    <row r="610" ht="13.5">
      <c r="Y610" s="13"/>
    </row>
    <row r="611" ht="13.5">
      <c r="Y611" s="13"/>
    </row>
    <row r="612" ht="13.5">
      <c r="Y612" s="13"/>
    </row>
    <row r="613" ht="13.5">
      <c r="Y613" s="13"/>
    </row>
    <row r="614" ht="13.5">
      <c r="Y614" s="13"/>
    </row>
    <row r="615" ht="13.5">
      <c r="Y615" s="13"/>
    </row>
    <row r="616" ht="13.5">
      <c r="Y616" s="13"/>
    </row>
    <row r="617" ht="13.5">
      <c r="Y617" s="13"/>
    </row>
    <row r="618" ht="13.5">
      <c r="Y618" s="13"/>
    </row>
    <row r="619" ht="13.5">
      <c r="Y619" s="13"/>
    </row>
    <row r="620" ht="13.5">
      <c r="Y620" s="13"/>
    </row>
    <row r="621" ht="13.5">
      <c r="Y621" s="13"/>
    </row>
    <row r="622" ht="13.5">
      <c r="Y622" s="13"/>
    </row>
    <row r="623" ht="13.5">
      <c r="Y623" s="13"/>
    </row>
    <row r="624" ht="13.5">
      <c r="Y624" s="13"/>
    </row>
    <row r="625" ht="13.5">
      <c r="Y625" s="13"/>
    </row>
    <row r="626" ht="13.5">
      <c r="Y626" s="13"/>
    </row>
    <row r="627" ht="13.5">
      <c r="Y627" s="13"/>
    </row>
    <row r="628" ht="13.5">
      <c r="Y628" s="13"/>
    </row>
    <row r="629" ht="13.5">
      <c r="Y629" s="13"/>
    </row>
    <row r="630" ht="13.5">
      <c r="Y630" s="13"/>
    </row>
    <row r="631" ht="13.5">
      <c r="Y631" s="13"/>
    </row>
    <row r="632" ht="13.5">
      <c r="Y632" s="13"/>
    </row>
    <row r="633" ht="13.5">
      <c r="Y633" s="13"/>
    </row>
    <row r="634" ht="13.5">
      <c r="Y634" s="13"/>
    </row>
    <row r="635" ht="13.5">
      <c r="Y635" s="13"/>
    </row>
    <row r="636" ht="13.5">
      <c r="Y636" s="13"/>
    </row>
    <row r="637" ht="13.5">
      <c r="Y637" s="13"/>
    </row>
    <row r="638" ht="13.5">
      <c r="Y638" s="13"/>
    </row>
    <row r="639" ht="13.5">
      <c r="Y639" s="13"/>
    </row>
    <row r="640" ht="13.5">
      <c r="Y640" s="13"/>
    </row>
    <row r="641" ht="13.5">
      <c r="Y641" s="13"/>
    </row>
    <row r="642" ht="13.5">
      <c r="Y642" s="13"/>
    </row>
    <row r="643" ht="13.5">
      <c r="Y643" s="13"/>
    </row>
    <row r="644" ht="13.5">
      <c r="Y644" s="13"/>
    </row>
    <row r="645" ht="13.5">
      <c r="Y645" s="13"/>
    </row>
    <row r="646" ht="13.5">
      <c r="Y646" s="13"/>
    </row>
    <row r="647" ht="13.5">
      <c r="Y647" s="13"/>
    </row>
    <row r="648" ht="13.5">
      <c r="Y648" s="13"/>
    </row>
    <row r="649" ht="13.5">
      <c r="Y649" s="13"/>
    </row>
    <row r="650" ht="13.5">
      <c r="Y650" s="13"/>
    </row>
    <row r="651" ht="13.5">
      <c r="Y651" s="13"/>
    </row>
    <row r="652" ht="13.5">
      <c r="Y652" s="13"/>
    </row>
    <row r="653" ht="13.5">
      <c r="Y653" s="13"/>
    </row>
    <row r="654" ht="13.5">
      <c r="Y654" s="13"/>
    </row>
    <row r="655" ht="13.5">
      <c r="Y655" s="13"/>
    </row>
    <row r="656" ht="13.5">
      <c r="Y656" s="13"/>
    </row>
    <row r="657" ht="13.5">
      <c r="Y657" s="13"/>
    </row>
    <row r="658" ht="13.5">
      <c r="Y658" s="13"/>
    </row>
    <row r="659" ht="13.5">
      <c r="Y659" s="13"/>
    </row>
    <row r="660" ht="13.5">
      <c r="Y660" s="13"/>
    </row>
    <row r="661" ht="13.5">
      <c r="Y661" s="13"/>
    </row>
    <row r="662" ht="13.5">
      <c r="Y662" s="13"/>
    </row>
    <row r="663" ht="13.5">
      <c r="Y663" s="13"/>
    </row>
    <row r="664" ht="13.5">
      <c r="Y664" s="13"/>
    </row>
    <row r="665" ht="13.5">
      <c r="Y665" s="13"/>
    </row>
    <row r="666" ht="13.5">
      <c r="Y666" s="13"/>
    </row>
    <row r="667" ht="13.5">
      <c r="Y667" s="13"/>
    </row>
    <row r="668" ht="13.5">
      <c r="Y668" s="13"/>
    </row>
    <row r="669" ht="13.5">
      <c r="Y669" s="13"/>
    </row>
    <row r="670" ht="13.5">
      <c r="Y670" s="13"/>
    </row>
    <row r="671" ht="13.5">
      <c r="Y671" s="13"/>
    </row>
    <row r="672" ht="13.5">
      <c r="Y672" s="13"/>
    </row>
    <row r="673" ht="13.5">
      <c r="Y673" s="13"/>
    </row>
    <row r="674" ht="13.5">
      <c r="Y674" s="13"/>
    </row>
    <row r="675" ht="13.5">
      <c r="Y675" s="13"/>
    </row>
    <row r="676" ht="13.5">
      <c r="Y676" s="13"/>
    </row>
    <row r="677" ht="13.5">
      <c r="Y677" s="13"/>
    </row>
    <row r="678" ht="13.5">
      <c r="Y678" s="13"/>
    </row>
    <row r="679" ht="13.5">
      <c r="Y679" s="13"/>
    </row>
    <row r="680" ht="13.5">
      <c r="Y680" s="13"/>
    </row>
    <row r="681" ht="13.5">
      <c r="Y681" s="13"/>
    </row>
    <row r="682" ht="13.5">
      <c r="Y682" s="13"/>
    </row>
    <row r="683" ht="13.5">
      <c r="Y683" s="13"/>
    </row>
    <row r="684" ht="13.5">
      <c r="Y684" s="13"/>
    </row>
    <row r="685" ht="13.5">
      <c r="Y685" s="13"/>
    </row>
    <row r="686" ht="13.5">
      <c r="Y686" s="13"/>
    </row>
    <row r="687" ht="13.5">
      <c r="Y687" s="13"/>
    </row>
    <row r="688" ht="13.5">
      <c r="Y688" s="13"/>
    </row>
    <row r="689" ht="13.5">
      <c r="Y689" s="13"/>
    </row>
    <row r="690" ht="13.5">
      <c r="Y690" s="13"/>
    </row>
    <row r="691" ht="13.5">
      <c r="Y691" s="13"/>
    </row>
    <row r="692" ht="13.5">
      <c r="Y692" s="13"/>
    </row>
    <row r="693" ht="13.5">
      <c r="Y693" s="13"/>
    </row>
    <row r="694" ht="13.5">
      <c r="Y694" s="13"/>
    </row>
    <row r="695" ht="13.5">
      <c r="Y695" s="13"/>
    </row>
    <row r="696" ht="13.5">
      <c r="Y696" s="13"/>
    </row>
    <row r="697" ht="13.5">
      <c r="Y697" s="13"/>
    </row>
    <row r="698" ht="13.5">
      <c r="Y698" s="13"/>
    </row>
    <row r="699" ht="13.5">
      <c r="Y699" s="13"/>
    </row>
    <row r="700" ht="13.5">
      <c r="Y700" s="13"/>
    </row>
    <row r="701" ht="13.5">
      <c r="Y701" s="13"/>
    </row>
    <row r="702" ht="13.5">
      <c r="Y702" s="13"/>
    </row>
    <row r="703" ht="13.5">
      <c r="Y703" s="13"/>
    </row>
    <row r="704" ht="13.5">
      <c r="Y704" s="13"/>
    </row>
    <row r="705" ht="13.5">
      <c r="Y705" s="13"/>
    </row>
    <row r="706" ht="13.5">
      <c r="Y706" s="13"/>
    </row>
    <row r="707" ht="13.5">
      <c r="Y707" s="13"/>
    </row>
    <row r="708" ht="13.5">
      <c r="Y708" s="13"/>
    </row>
    <row r="709" ht="13.5">
      <c r="Y709" s="13"/>
    </row>
    <row r="710" ht="13.5">
      <c r="Y710" s="13"/>
    </row>
    <row r="711" ht="13.5">
      <c r="Y711" s="13"/>
    </row>
    <row r="712" ht="13.5">
      <c r="Y712" s="13"/>
    </row>
    <row r="713" ht="13.5">
      <c r="Y713" s="13"/>
    </row>
    <row r="714" ht="13.5">
      <c r="Y714" s="13"/>
    </row>
    <row r="715" ht="13.5">
      <c r="Y715" s="13"/>
    </row>
    <row r="716" ht="13.5">
      <c r="Y716" s="13"/>
    </row>
    <row r="717" ht="13.5">
      <c r="Y717" s="13"/>
    </row>
    <row r="718" ht="13.5">
      <c r="Y718" s="13"/>
    </row>
    <row r="719" ht="13.5">
      <c r="Y719" s="13"/>
    </row>
    <row r="720" ht="13.5">
      <c r="Y720" s="13"/>
    </row>
    <row r="721" ht="13.5">
      <c r="Y721" s="13"/>
    </row>
    <row r="722" ht="13.5">
      <c r="Y722" s="13"/>
    </row>
    <row r="723" ht="13.5">
      <c r="Y723" s="13"/>
    </row>
    <row r="724" ht="13.5">
      <c r="Y724" s="13"/>
    </row>
    <row r="725" ht="13.5">
      <c r="Y725" s="13"/>
    </row>
    <row r="726" ht="13.5">
      <c r="Y726" s="13"/>
    </row>
    <row r="727" ht="13.5">
      <c r="Y727" s="13"/>
    </row>
    <row r="728" ht="13.5">
      <c r="Y728" s="13"/>
    </row>
    <row r="729" ht="13.5">
      <c r="Y729" s="13"/>
    </row>
    <row r="730" ht="13.5">
      <c r="Y730" s="13"/>
    </row>
    <row r="731" ht="13.5">
      <c r="Y731" s="13"/>
    </row>
    <row r="732" ht="13.5">
      <c r="Y732" s="13"/>
    </row>
    <row r="733" ht="13.5">
      <c r="Y733" s="13"/>
    </row>
    <row r="734" ht="13.5">
      <c r="Y734" s="13"/>
    </row>
    <row r="735" ht="13.5">
      <c r="Y735" s="13"/>
    </row>
    <row r="736" ht="13.5">
      <c r="Y736" s="13"/>
    </row>
    <row r="737" ht="13.5">
      <c r="Y737" s="13"/>
    </row>
    <row r="738" ht="13.5">
      <c r="Y738" s="13"/>
    </row>
    <row r="739" ht="13.5">
      <c r="Y739" s="13"/>
    </row>
    <row r="740" ht="13.5">
      <c r="Y740" s="13"/>
    </row>
    <row r="741" ht="13.5">
      <c r="Y741" s="13"/>
    </row>
    <row r="742" ht="13.5">
      <c r="Y742" s="13"/>
    </row>
    <row r="743" ht="13.5">
      <c r="Y743" s="13"/>
    </row>
    <row r="744" ht="13.5">
      <c r="Y744" s="13"/>
    </row>
    <row r="745" ht="13.5">
      <c r="Y745" s="13"/>
    </row>
    <row r="746" ht="13.5">
      <c r="Y746" s="13"/>
    </row>
    <row r="747" ht="13.5">
      <c r="Y747" s="13"/>
    </row>
    <row r="748" ht="13.5">
      <c r="Y748" s="13"/>
    </row>
    <row r="749" ht="13.5">
      <c r="Y749" s="13"/>
    </row>
    <row r="750" ht="13.5">
      <c r="Y750" s="13"/>
    </row>
    <row r="751" ht="13.5">
      <c r="Y751" s="13"/>
    </row>
    <row r="752" ht="13.5">
      <c r="Y752" s="13"/>
    </row>
    <row r="753" ht="13.5">
      <c r="Y753" s="13"/>
    </row>
    <row r="754" ht="13.5">
      <c r="Y754" s="13"/>
    </row>
    <row r="755" ht="13.5">
      <c r="Y755" s="13"/>
    </row>
    <row r="756" ht="13.5">
      <c r="Y756" s="13"/>
    </row>
    <row r="757" ht="13.5">
      <c r="Y757" s="13"/>
    </row>
    <row r="758" ht="13.5">
      <c r="Y758" s="13"/>
    </row>
    <row r="759" ht="13.5">
      <c r="Y759" s="13"/>
    </row>
    <row r="760" ht="13.5">
      <c r="Y760" s="13"/>
    </row>
    <row r="761" ht="13.5">
      <c r="Y761" s="13"/>
    </row>
    <row r="762" ht="13.5">
      <c r="Y762" s="13"/>
    </row>
    <row r="763" ht="13.5">
      <c r="Y763" s="13"/>
    </row>
    <row r="764" ht="13.5">
      <c r="Y764" s="13"/>
    </row>
    <row r="765" ht="13.5">
      <c r="Y765" s="13"/>
    </row>
    <row r="766" ht="13.5">
      <c r="Y766" s="13"/>
    </row>
    <row r="767" ht="13.5">
      <c r="Y767" s="13"/>
    </row>
    <row r="768" ht="13.5">
      <c r="Y768" s="13"/>
    </row>
    <row r="769" ht="13.5">
      <c r="Y769" s="13"/>
    </row>
    <row r="770" ht="13.5">
      <c r="Y770" s="13"/>
    </row>
    <row r="771" ht="13.5">
      <c r="Y771" s="13"/>
    </row>
    <row r="772" ht="13.5">
      <c r="Y772" s="13"/>
    </row>
    <row r="773" ht="13.5">
      <c r="Y773" s="13"/>
    </row>
    <row r="774" ht="13.5">
      <c r="Y774" s="13"/>
    </row>
    <row r="775" ht="13.5">
      <c r="Y775" s="13"/>
    </row>
    <row r="776" ht="13.5">
      <c r="Y776" s="13"/>
    </row>
    <row r="777" ht="13.5">
      <c r="Y777" s="13"/>
    </row>
    <row r="778" ht="13.5">
      <c r="Y778" s="13"/>
    </row>
    <row r="779" ht="13.5">
      <c r="Y779" s="13"/>
    </row>
    <row r="780" ht="13.5">
      <c r="Y780" s="13"/>
    </row>
    <row r="781" ht="13.5">
      <c r="Y781" s="13"/>
    </row>
    <row r="782" ht="13.5">
      <c r="Y782" s="13"/>
    </row>
    <row r="783" ht="13.5">
      <c r="Y783" s="13"/>
    </row>
    <row r="784" ht="13.5">
      <c r="Y784" s="13"/>
    </row>
    <row r="785" ht="13.5">
      <c r="Y785" s="13"/>
    </row>
    <row r="786" ht="13.5">
      <c r="Y786" s="13"/>
    </row>
    <row r="787" ht="13.5">
      <c r="Y787" s="13"/>
    </row>
    <row r="788" ht="13.5">
      <c r="Y788" s="13"/>
    </row>
    <row r="789" ht="13.5">
      <c r="Y789" s="13"/>
    </row>
    <row r="790" ht="13.5">
      <c r="Y790" s="13"/>
    </row>
    <row r="791" ht="13.5">
      <c r="Y791" s="13"/>
    </row>
    <row r="792" ht="13.5">
      <c r="Y792" s="13"/>
    </row>
    <row r="793" ht="13.5">
      <c r="Y793" s="13"/>
    </row>
    <row r="794" ht="13.5">
      <c r="Y794" s="13"/>
    </row>
    <row r="795" ht="13.5">
      <c r="Y795" s="13"/>
    </row>
    <row r="796" ht="13.5">
      <c r="Y796" s="13"/>
    </row>
    <row r="797" ht="13.5">
      <c r="Y797" s="13"/>
    </row>
    <row r="798" ht="13.5">
      <c r="Y798" s="13"/>
    </row>
    <row r="799" ht="13.5">
      <c r="Y799" s="13"/>
    </row>
    <row r="800" ht="13.5">
      <c r="Y800" s="13"/>
    </row>
    <row r="801" ht="13.5">
      <c r="Y801" s="13"/>
    </row>
    <row r="802" ht="13.5">
      <c r="Y802" s="13"/>
    </row>
    <row r="803" ht="13.5">
      <c r="Y803" s="13"/>
    </row>
    <row r="804" ht="13.5">
      <c r="Y804" s="13"/>
    </row>
    <row r="805" ht="13.5">
      <c r="Y805" s="13"/>
    </row>
    <row r="806" ht="13.5">
      <c r="Y806" s="13"/>
    </row>
    <row r="807" ht="13.5">
      <c r="Y807" s="13"/>
    </row>
    <row r="808" ht="13.5">
      <c r="Y808" s="13"/>
    </row>
    <row r="809" ht="13.5">
      <c r="Y809" s="13"/>
    </row>
    <row r="810" ht="13.5">
      <c r="Y810" s="13"/>
    </row>
    <row r="811" ht="13.5">
      <c r="Y811" s="13"/>
    </row>
    <row r="812" ht="13.5">
      <c r="Y812" s="13"/>
    </row>
    <row r="813" ht="13.5">
      <c r="Y813" s="13"/>
    </row>
    <row r="814" ht="13.5">
      <c r="Y814" s="13"/>
    </row>
    <row r="815" ht="13.5">
      <c r="Y815" s="13"/>
    </row>
    <row r="816" ht="13.5">
      <c r="Y816" s="13"/>
    </row>
    <row r="817" ht="13.5">
      <c r="Y817" s="13"/>
    </row>
    <row r="818" ht="13.5">
      <c r="Y818" s="13"/>
    </row>
    <row r="819" ht="13.5">
      <c r="Y819" s="13"/>
    </row>
    <row r="820" ht="13.5">
      <c r="Y820" s="13"/>
    </row>
    <row r="821" ht="13.5">
      <c r="Y821" s="13"/>
    </row>
    <row r="822" ht="13.5">
      <c r="Y822" s="13"/>
    </row>
    <row r="823" ht="13.5">
      <c r="Y823" s="13"/>
    </row>
    <row r="824" ht="13.5">
      <c r="Y824" s="13"/>
    </row>
    <row r="825" ht="13.5">
      <c r="Y825" s="13"/>
    </row>
    <row r="826" ht="13.5">
      <c r="Y826" s="13"/>
    </row>
    <row r="827" ht="13.5">
      <c r="Y827" s="13"/>
    </row>
    <row r="828" ht="13.5">
      <c r="Y828" s="13"/>
    </row>
    <row r="829" ht="13.5">
      <c r="Y829" s="13"/>
    </row>
    <row r="830" ht="13.5">
      <c r="Y830" s="13"/>
    </row>
    <row r="831" ht="13.5">
      <c r="Y831" s="13"/>
    </row>
    <row r="832" ht="13.5">
      <c r="Y832" s="13"/>
    </row>
    <row r="833" ht="13.5">
      <c r="Y833" s="13"/>
    </row>
    <row r="834" ht="13.5">
      <c r="Y834" s="13"/>
    </row>
    <row r="835" ht="13.5">
      <c r="Y835" s="13"/>
    </row>
    <row r="836" ht="13.5">
      <c r="Y836" s="13"/>
    </row>
    <row r="837" ht="13.5">
      <c r="Y837" s="13"/>
    </row>
    <row r="838" ht="13.5">
      <c r="Y838" s="13"/>
    </row>
    <row r="839" ht="13.5">
      <c r="Y839" s="13"/>
    </row>
    <row r="840" ht="13.5">
      <c r="Y840" s="13"/>
    </row>
    <row r="841" ht="13.5">
      <c r="Y841" s="13"/>
    </row>
    <row r="842" ht="13.5">
      <c r="Y842" s="13"/>
    </row>
    <row r="843" ht="13.5">
      <c r="Y843" s="13"/>
    </row>
    <row r="844" ht="13.5">
      <c r="Y844" s="13"/>
    </row>
    <row r="845" ht="13.5">
      <c r="Y845" s="13"/>
    </row>
    <row r="846" ht="13.5">
      <c r="Y846" s="13"/>
    </row>
    <row r="847" ht="13.5">
      <c r="Y847" s="13"/>
    </row>
    <row r="848" ht="13.5">
      <c r="Y848" s="13"/>
    </row>
    <row r="849" ht="13.5">
      <c r="Y849" s="13"/>
    </row>
    <row r="850" ht="13.5">
      <c r="Y850" s="13"/>
    </row>
    <row r="851" ht="13.5">
      <c r="Y851" s="13"/>
    </row>
    <row r="852" ht="13.5">
      <c r="Y852" s="13"/>
    </row>
    <row r="853" ht="13.5">
      <c r="Y853" s="13"/>
    </row>
    <row r="854" ht="13.5">
      <c r="Y854" s="13"/>
    </row>
    <row r="855" ht="13.5">
      <c r="Y855" s="13"/>
    </row>
    <row r="856" ht="13.5">
      <c r="Y856" s="13"/>
    </row>
    <row r="857" ht="13.5">
      <c r="Y857" s="13"/>
    </row>
    <row r="858" ht="13.5">
      <c r="Y858" s="13"/>
    </row>
    <row r="859" ht="13.5">
      <c r="Y859" s="13"/>
    </row>
    <row r="860" ht="13.5">
      <c r="Y860" s="13"/>
    </row>
    <row r="861" ht="13.5">
      <c r="Y861" s="13"/>
    </row>
    <row r="862" ht="13.5">
      <c r="Y862" s="13"/>
    </row>
    <row r="863" ht="13.5">
      <c r="Y863" s="13"/>
    </row>
    <row r="864" ht="13.5">
      <c r="Y864" s="13"/>
    </row>
    <row r="865" ht="13.5">
      <c r="Y865" s="13"/>
    </row>
    <row r="866" ht="13.5">
      <c r="Y866" s="13"/>
    </row>
    <row r="867" ht="13.5">
      <c r="Y867" s="13"/>
    </row>
    <row r="868" ht="13.5">
      <c r="Y868" s="13"/>
    </row>
    <row r="869" ht="13.5">
      <c r="Y869" s="13"/>
    </row>
    <row r="870" ht="13.5">
      <c r="Y870" s="13"/>
    </row>
    <row r="871" ht="13.5">
      <c r="Y871" s="13"/>
    </row>
    <row r="872" ht="13.5">
      <c r="Y872" s="13"/>
    </row>
    <row r="873" ht="13.5">
      <c r="Y873" s="13"/>
    </row>
    <row r="874" ht="13.5">
      <c r="Y874" s="13"/>
    </row>
    <row r="875" ht="13.5">
      <c r="Y875" s="13"/>
    </row>
    <row r="876" ht="13.5">
      <c r="Y876" s="13"/>
    </row>
    <row r="877" ht="13.5">
      <c r="Y877" s="13"/>
    </row>
    <row r="878" ht="13.5">
      <c r="Y878" s="13"/>
    </row>
    <row r="879" ht="13.5">
      <c r="Y879" s="13"/>
    </row>
    <row r="880" ht="13.5">
      <c r="Y880" s="13"/>
    </row>
    <row r="881" ht="13.5">
      <c r="Y881" s="13"/>
    </row>
    <row r="882" ht="13.5">
      <c r="Y882" s="13"/>
    </row>
    <row r="883" ht="13.5">
      <c r="Y883" s="13"/>
    </row>
    <row r="884" ht="13.5">
      <c r="Y884" s="13"/>
    </row>
    <row r="885" ht="13.5">
      <c r="Y885" s="13"/>
    </row>
    <row r="886" ht="13.5">
      <c r="Y886" s="13"/>
    </row>
    <row r="887" ht="13.5">
      <c r="Y887" s="13"/>
    </row>
    <row r="888" ht="13.5">
      <c r="Y888" s="13"/>
    </row>
    <row r="889" ht="13.5">
      <c r="Y889" s="13"/>
    </row>
    <row r="890" ht="13.5">
      <c r="Y890" s="13"/>
    </row>
    <row r="891" ht="13.5">
      <c r="Y891" s="13"/>
    </row>
    <row r="892" ht="13.5">
      <c r="Y892" s="13"/>
    </row>
    <row r="893" ht="13.5">
      <c r="Y893" s="13"/>
    </row>
    <row r="894" ht="13.5">
      <c r="Y894" s="13"/>
    </row>
    <row r="895" ht="13.5">
      <c r="Y895" s="13"/>
    </row>
    <row r="896" ht="13.5">
      <c r="Y896" s="13"/>
    </row>
    <row r="897" ht="13.5">
      <c r="Y897" s="13"/>
    </row>
    <row r="898" ht="13.5">
      <c r="Y898" s="13"/>
    </row>
    <row r="899" ht="13.5">
      <c r="Y899" s="13"/>
    </row>
    <row r="900" ht="13.5">
      <c r="Y900" s="13"/>
    </row>
    <row r="901" ht="13.5">
      <c r="Y901" s="13"/>
    </row>
    <row r="902" ht="13.5">
      <c r="Y902" s="13"/>
    </row>
    <row r="903" ht="13.5">
      <c r="Y903" s="13"/>
    </row>
    <row r="904" ht="13.5">
      <c r="Y904" s="13"/>
    </row>
    <row r="905" ht="13.5">
      <c r="Y905" s="13"/>
    </row>
    <row r="906" ht="13.5">
      <c r="Y906" s="13"/>
    </row>
    <row r="907" ht="13.5">
      <c r="Y907" s="13"/>
    </row>
    <row r="908" ht="13.5">
      <c r="Y908" s="13"/>
    </row>
    <row r="909" ht="13.5">
      <c r="Y909" s="13"/>
    </row>
    <row r="910" ht="13.5">
      <c r="Y910" s="13"/>
    </row>
    <row r="911" ht="13.5">
      <c r="Y911" s="13"/>
    </row>
    <row r="912" ht="13.5">
      <c r="Y912" s="13"/>
    </row>
    <row r="913" ht="13.5">
      <c r="Y913" s="13"/>
    </row>
    <row r="914" ht="13.5">
      <c r="Y914" s="13"/>
    </row>
    <row r="915" ht="13.5">
      <c r="Y915" s="13"/>
    </row>
    <row r="916" ht="13.5">
      <c r="Y916" s="13"/>
    </row>
    <row r="917" ht="13.5">
      <c r="Y917" s="13"/>
    </row>
    <row r="918" ht="13.5">
      <c r="Y918" s="13"/>
    </row>
    <row r="919" ht="13.5">
      <c r="Y919" s="13"/>
    </row>
    <row r="920" ht="13.5">
      <c r="Y920" s="13"/>
    </row>
    <row r="921" ht="13.5">
      <c r="Y921" s="13"/>
    </row>
    <row r="922" ht="13.5">
      <c r="Y922" s="13"/>
    </row>
    <row r="923" ht="13.5">
      <c r="Y923" s="13"/>
    </row>
    <row r="924" ht="13.5">
      <c r="Y924" s="13"/>
    </row>
    <row r="925" ht="13.5">
      <c r="Y925" s="13"/>
    </row>
    <row r="926" ht="13.5">
      <c r="Y926" s="13"/>
    </row>
    <row r="927" ht="13.5">
      <c r="Y927" s="13"/>
    </row>
    <row r="928" ht="13.5">
      <c r="Y928" s="13"/>
    </row>
    <row r="929" ht="13.5">
      <c r="Y929" s="13"/>
    </row>
    <row r="930" ht="13.5">
      <c r="Y930" s="13"/>
    </row>
    <row r="931" ht="13.5">
      <c r="Y931" s="13"/>
    </row>
    <row r="932" ht="13.5">
      <c r="Y932" s="13"/>
    </row>
    <row r="933" ht="13.5">
      <c r="Y933" s="13"/>
    </row>
    <row r="934" ht="13.5">
      <c r="Y934" s="13"/>
    </row>
    <row r="935" ht="13.5">
      <c r="Y935" s="13"/>
    </row>
    <row r="936" ht="13.5">
      <c r="Y936" s="13"/>
    </row>
    <row r="937" ht="13.5">
      <c r="Y937" s="13"/>
    </row>
    <row r="938" ht="13.5">
      <c r="Y938" s="13"/>
    </row>
    <row r="939" ht="13.5">
      <c r="Y939" s="13"/>
    </row>
    <row r="940" ht="13.5">
      <c r="Y940" s="13"/>
    </row>
    <row r="941" ht="13.5">
      <c r="Y941" s="13"/>
    </row>
    <row r="942" ht="13.5">
      <c r="Y942" s="13"/>
    </row>
    <row r="943" ht="13.5">
      <c r="Y943" s="13"/>
    </row>
    <row r="944" ht="13.5">
      <c r="Y944" s="13"/>
    </row>
    <row r="945" ht="13.5">
      <c r="Y945" s="13"/>
    </row>
    <row r="946" ht="13.5">
      <c r="Y946" s="13"/>
    </row>
    <row r="947" ht="13.5">
      <c r="Y947" s="13"/>
    </row>
    <row r="948" ht="13.5">
      <c r="Y948" s="13"/>
    </row>
    <row r="949" ht="13.5">
      <c r="Y949" s="13"/>
    </row>
    <row r="950" ht="13.5">
      <c r="Y950" s="13"/>
    </row>
    <row r="951" ht="13.5">
      <c r="Y951" s="13"/>
    </row>
    <row r="952" ht="13.5">
      <c r="Y952" s="13"/>
    </row>
    <row r="953" ht="13.5">
      <c r="Y953" s="13"/>
    </row>
    <row r="954" ht="13.5">
      <c r="Y954" s="13"/>
    </row>
    <row r="955" ht="13.5">
      <c r="Y955" s="13"/>
    </row>
    <row r="956" ht="13.5">
      <c r="Y956" s="13"/>
    </row>
    <row r="957" ht="13.5">
      <c r="Y957" s="13"/>
    </row>
    <row r="958" ht="13.5">
      <c r="Y958" s="13"/>
    </row>
    <row r="959" ht="13.5">
      <c r="Y959" s="13"/>
    </row>
    <row r="960" ht="13.5">
      <c r="Y960" s="13"/>
    </row>
    <row r="961" ht="13.5">
      <c r="Y961" s="13"/>
    </row>
    <row r="962" ht="13.5">
      <c r="Y962" s="13"/>
    </row>
    <row r="963" ht="13.5">
      <c r="Y963" s="13"/>
    </row>
    <row r="964" ht="13.5">
      <c r="Y964" s="13"/>
    </row>
    <row r="965" ht="13.5">
      <c r="Y965" s="13"/>
    </row>
    <row r="966" ht="13.5">
      <c r="Y966" s="13"/>
    </row>
    <row r="967" ht="13.5">
      <c r="Y967" s="13"/>
    </row>
    <row r="968" ht="13.5">
      <c r="Y968" s="13"/>
    </row>
    <row r="969" ht="13.5">
      <c r="Y969" s="13"/>
    </row>
    <row r="970" ht="13.5">
      <c r="Y970" s="13"/>
    </row>
    <row r="971" ht="13.5">
      <c r="Y971" s="13"/>
    </row>
    <row r="972" ht="13.5">
      <c r="Y972" s="13"/>
    </row>
    <row r="973" ht="13.5">
      <c r="Y973" s="13"/>
    </row>
    <row r="974" ht="13.5">
      <c r="Y974" s="13"/>
    </row>
    <row r="975" ht="13.5">
      <c r="Y975" s="13"/>
    </row>
    <row r="976" ht="13.5">
      <c r="Y976" s="13"/>
    </row>
    <row r="977" ht="13.5">
      <c r="Y977" s="13"/>
    </row>
    <row r="978" ht="13.5">
      <c r="Y978" s="13"/>
    </row>
    <row r="979" ht="13.5">
      <c r="Y979" s="13"/>
    </row>
    <row r="980" ht="13.5">
      <c r="Y980" s="13"/>
    </row>
    <row r="981" ht="13.5">
      <c r="Y981" s="13"/>
    </row>
    <row r="982" ht="13.5">
      <c r="Y982" s="13"/>
    </row>
    <row r="983" ht="13.5">
      <c r="Y983" s="13"/>
    </row>
    <row r="984" ht="13.5">
      <c r="Y984" s="13"/>
    </row>
    <row r="985" ht="13.5">
      <c r="Y985" s="13"/>
    </row>
    <row r="986" ht="13.5">
      <c r="Y986" s="13"/>
    </row>
    <row r="987" ht="13.5">
      <c r="Y987" s="13"/>
    </row>
    <row r="988" ht="13.5">
      <c r="Y988" s="13"/>
    </row>
    <row r="989" ht="13.5">
      <c r="Y989" s="13"/>
    </row>
    <row r="990" ht="13.5">
      <c r="Y990" s="13"/>
    </row>
    <row r="991" ht="13.5">
      <c r="Y991" s="13"/>
    </row>
    <row r="992" ht="13.5">
      <c r="Y992" s="13"/>
    </row>
    <row r="993" ht="13.5">
      <c r="Y993" s="13"/>
    </row>
    <row r="994" ht="13.5">
      <c r="Y994" s="13"/>
    </row>
    <row r="995" ht="13.5">
      <c r="Y995" s="13"/>
    </row>
    <row r="996" ht="13.5">
      <c r="Y996" s="13"/>
    </row>
    <row r="997" ht="13.5">
      <c r="Y997" s="13"/>
    </row>
    <row r="998" ht="13.5">
      <c r="Y998" s="13"/>
    </row>
    <row r="999" ht="13.5">
      <c r="Y999" s="13"/>
    </row>
    <row r="1000" ht="13.5">
      <c r="Y1000" s="13"/>
    </row>
    <row r="1001" ht="13.5">
      <c r="Y1001" s="13"/>
    </row>
    <row r="1002" ht="13.5">
      <c r="Y1002" s="13"/>
    </row>
    <row r="1003" ht="13.5">
      <c r="Y1003" s="13"/>
    </row>
    <row r="1004" ht="13.5">
      <c r="Y1004" s="13"/>
    </row>
    <row r="1005" ht="13.5">
      <c r="Y1005" s="13"/>
    </row>
    <row r="1006" ht="13.5">
      <c r="Y1006" s="13"/>
    </row>
    <row r="1007" ht="13.5">
      <c r="Y1007" s="13"/>
    </row>
    <row r="1008" ht="13.5">
      <c r="Y1008" s="13"/>
    </row>
    <row r="1009" ht="13.5">
      <c r="Y1009" s="13"/>
    </row>
    <row r="1010" ht="13.5">
      <c r="Y1010" s="13"/>
    </row>
    <row r="1011" ht="13.5">
      <c r="Y1011" s="13"/>
    </row>
    <row r="1012" ht="13.5">
      <c r="Y1012" s="13"/>
    </row>
    <row r="1013" ht="13.5">
      <c r="Y1013" s="13"/>
    </row>
    <row r="1014" ht="13.5">
      <c r="Y1014" s="13"/>
    </row>
    <row r="1015" ht="13.5">
      <c r="Y1015" s="13"/>
    </row>
    <row r="1016" ht="13.5">
      <c r="Y1016" s="13"/>
    </row>
    <row r="1017" ht="13.5">
      <c r="Y1017" s="13"/>
    </row>
    <row r="1018" ht="13.5">
      <c r="Y1018" s="13"/>
    </row>
    <row r="1019" ht="13.5">
      <c r="Y1019" s="13"/>
    </row>
    <row r="1020" ht="13.5">
      <c r="Y1020" s="13"/>
    </row>
    <row r="1021" ht="13.5">
      <c r="Y1021" s="13"/>
    </row>
    <row r="1022" ht="13.5">
      <c r="Y1022" s="13"/>
    </row>
    <row r="1023" ht="13.5">
      <c r="Y1023" s="13"/>
    </row>
    <row r="1024" ht="13.5">
      <c r="Y1024" s="13"/>
    </row>
    <row r="1025" ht="13.5">
      <c r="Y1025" s="13"/>
    </row>
    <row r="1026" ht="13.5">
      <c r="Y1026" s="13"/>
    </row>
    <row r="1027" ht="13.5">
      <c r="Y1027" s="13"/>
    </row>
    <row r="1028" ht="13.5">
      <c r="Y1028" s="13"/>
    </row>
    <row r="1029" ht="13.5">
      <c r="Y1029" s="13"/>
    </row>
    <row r="1030" ht="13.5">
      <c r="Y1030" s="13"/>
    </row>
    <row r="1031" ht="13.5">
      <c r="Y1031" s="13"/>
    </row>
    <row r="1032" ht="13.5">
      <c r="Y1032" s="13"/>
    </row>
    <row r="1033" ht="13.5">
      <c r="Y1033" s="13"/>
    </row>
    <row r="1034" ht="13.5">
      <c r="Y1034" s="13"/>
    </row>
    <row r="1035" ht="13.5">
      <c r="Y1035" s="13"/>
    </row>
    <row r="1036" ht="13.5">
      <c r="Y1036" s="13"/>
    </row>
    <row r="1037" ht="13.5">
      <c r="Y1037" s="13"/>
    </row>
    <row r="1038" ht="13.5">
      <c r="Y1038" s="13"/>
    </row>
    <row r="1039" ht="13.5">
      <c r="Y1039" s="13"/>
    </row>
    <row r="1040" ht="13.5">
      <c r="Y1040" s="13"/>
    </row>
    <row r="1041" ht="13.5">
      <c r="Y1041" s="13"/>
    </row>
    <row r="1042" ht="13.5">
      <c r="Y1042" s="13"/>
    </row>
    <row r="1043" ht="13.5">
      <c r="Y1043" s="13"/>
    </row>
    <row r="1044" ht="13.5">
      <c r="Y1044" s="13"/>
    </row>
    <row r="1045" ht="13.5">
      <c r="Y1045" s="13"/>
    </row>
    <row r="1046" ht="13.5">
      <c r="Y1046" s="13"/>
    </row>
    <row r="1047" ht="13.5">
      <c r="Y1047" s="13"/>
    </row>
    <row r="1048" ht="13.5">
      <c r="Y1048" s="13"/>
    </row>
    <row r="1049" ht="13.5">
      <c r="Y1049" s="13"/>
    </row>
    <row r="1050" ht="13.5">
      <c r="Y1050" s="13"/>
    </row>
    <row r="1051" ht="13.5">
      <c r="Y1051" s="13"/>
    </row>
    <row r="1052" ht="13.5">
      <c r="Y1052" s="13"/>
    </row>
    <row r="1053" ht="13.5">
      <c r="Y1053" s="13"/>
    </row>
    <row r="1054" ht="13.5">
      <c r="Y1054" s="13"/>
    </row>
    <row r="1055" ht="13.5">
      <c r="Y1055" s="13"/>
    </row>
    <row r="1056" ht="13.5">
      <c r="Y1056" s="13"/>
    </row>
    <row r="1057" ht="13.5">
      <c r="Y1057" s="13"/>
    </row>
    <row r="1058" ht="13.5">
      <c r="Y1058" s="13"/>
    </row>
    <row r="1059" ht="13.5">
      <c r="Y1059" s="13"/>
    </row>
    <row r="1060" ht="13.5">
      <c r="Y1060" s="13"/>
    </row>
    <row r="1061" ht="13.5">
      <c r="Y1061" s="13"/>
    </row>
    <row r="1062" ht="13.5">
      <c r="Y1062" s="13"/>
    </row>
    <row r="1063" ht="13.5">
      <c r="Y1063" s="13"/>
    </row>
    <row r="1064" ht="13.5">
      <c r="Y1064" s="13"/>
    </row>
    <row r="1065" ht="13.5">
      <c r="Y1065" s="13"/>
    </row>
    <row r="1066" ht="13.5">
      <c r="Y1066" s="13"/>
    </row>
    <row r="1067" ht="13.5">
      <c r="Y1067" s="13"/>
    </row>
    <row r="1068" ht="13.5">
      <c r="Y1068" s="13"/>
    </row>
    <row r="1069" ht="13.5">
      <c r="Y1069" s="13"/>
    </row>
    <row r="1070" ht="13.5">
      <c r="Y1070" s="13"/>
    </row>
    <row r="1071" ht="13.5">
      <c r="Y1071" s="13"/>
    </row>
    <row r="1072" ht="13.5">
      <c r="Y1072" s="13"/>
    </row>
    <row r="1073" ht="13.5">
      <c r="Y1073" s="13"/>
    </row>
    <row r="1074" ht="13.5">
      <c r="Y1074" s="13"/>
    </row>
    <row r="1075" ht="13.5">
      <c r="Y1075" s="13"/>
    </row>
    <row r="1076" ht="13.5">
      <c r="Y1076" s="13"/>
    </row>
    <row r="1077" ht="13.5">
      <c r="Y1077" s="13"/>
    </row>
    <row r="1078" ht="13.5">
      <c r="Y1078" s="13"/>
    </row>
    <row r="1079" ht="13.5">
      <c r="Y1079" s="13"/>
    </row>
    <row r="1080" ht="13.5">
      <c r="Y1080" s="13"/>
    </row>
    <row r="1081" ht="13.5">
      <c r="Y1081" s="13"/>
    </row>
    <row r="1082" ht="13.5">
      <c r="Y1082" s="13"/>
    </row>
    <row r="1083" ht="13.5">
      <c r="Y1083" s="13"/>
    </row>
    <row r="1084" ht="13.5">
      <c r="Y1084" s="13"/>
    </row>
    <row r="1085" ht="13.5">
      <c r="Y1085" s="13"/>
    </row>
    <row r="1086" ht="13.5">
      <c r="Y1086" s="13"/>
    </row>
    <row r="1087" ht="13.5">
      <c r="Y1087" s="13"/>
    </row>
    <row r="1088" ht="13.5">
      <c r="Y1088" s="13"/>
    </row>
    <row r="1089" ht="13.5">
      <c r="Y1089" s="13"/>
    </row>
    <row r="1090" ht="13.5">
      <c r="Y1090" s="13"/>
    </row>
    <row r="1091" ht="13.5">
      <c r="Y1091" s="13"/>
    </row>
    <row r="1092" ht="13.5">
      <c r="Y1092" s="13"/>
    </row>
    <row r="1093" ht="13.5">
      <c r="Y1093" s="13"/>
    </row>
    <row r="1094" ht="13.5">
      <c r="Y1094" s="13"/>
    </row>
    <row r="1095" ht="13.5">
      <c r="Y1095" s="13"/>
    </row>
    <row r="1096" ht="13.5">
      <c r="Y1096" s="13"/>
    </row>
    <row r="1097" ht="13.5">
      <c r="Y1097" s="13"/>
    </row>
    <row r="1098" ht="13.5">
      <c r="Y1098" s="13"/>
    </row>
    <row r="1099" ht="13.5">
      <c r="Y1099" s="13"/>
    </row>
    <row r="1100" ht="13.5">
      <c r="Y1100" s="13"/>
    </row>
    <row r="1101" ht="13.5">
      <c r="Y1101" s="13"/>
    </row>
    <row r="1102" ht="13.5">
      <c r="Y1102" s="13"/>
    </row>
    <row r="1103" ht="13.5">
      <c r="Y1103" s="13"/>
    </row>
    <row r="1104" ht="13.5">
      <c r="Y1104" s="13"/>
    </row>
    <row r="1105" ht="13.5">
      <c r="Y1105" s="13"/>
    </row>
    <row r="1106" ht="13.5">
      <c r="Y1106" s="13"/>
    </row>
    <row r="1107" ht="13.5">
      <c r="Y1107" s="13"/>
    </row>
    <row r="1108" ht="13.5">
      <c r="Y1108" s="13"/>
    </row>
    <row r="1109" ht="13.5">
      <c r="Y1109" s="13"/>
    </row>
    <row r="1110" ht="13.5">
      <c r="Y1110" s="13"/>
    </row>
    <row r="1111" ht="13.5">
      <c r="Y1111" s="13"/>
    </row>
    <row r="1112" ht="13.5">
      <c r="Y1112" s="13"/>
    </row>
    <row r="1113" ht="13.5">
      <c r="Y1113" s="13"/>
    </row>
    <row r="1114" ht="13.5">
      <c r="Y1114" s="13"/>
    </row>
    <row r="1115" ht="13.5">
      <c r="Y1115" s="13"/>
    </row>
    <row r="1116" ht="13.5">
      <c r="Y1116" s="13"/>
    </row>
    <row r="1117" ht="13.5">
      <c r="Y1117" s="13"/>
    </row>
    <row r="1118" ht="13.5">
      <c r="Y1118" s="13"/>
    </row>
    <row r="1119" ht="13.5">
      <c r="Y1119" s="13"/>
    </row>
    <row r="1120" ht="13.5">
      <c r="Y1120" s="13"/>
    </row>
    <row r="1121" ht="13.5">
      <c r="Y1121" s="13"/>
    </row>
    <row r="1122" ht="13.5">
      <c r="Y1122" s="13"/>
    </row>
    <row r="1123" ht="13.5">
      <c r="Y1123" s="13"/>
    </row>
    <row r="1124" ht="13.5">
      <c r="Y1124" s="13"/>
    </row>
    <row r="1125" ht="13.5">
      <c r="Y1125" s="13"/>
    </row>
    <row r="1126" ht="13.5">
      <c r="Y1126" s="13"/>
    </row>
    <row r="1127" ht="13.5">
      <c r="Y1127" s="13"/>
    </row>
    <row r="1128" ht="13.5">
      <c r="Y1128" s="13"/>
    </row>
    <row r="1129" ht="13.5">
      <c r="Y1129" s="13"/>
    </row>
    <row r="1130" ht="13.5">
      <c r="Y1130" s="13"/>
    </row>
    <row r="1131" ht="13.5">
      <c r="Y1131" s="13"/>
    </row>
    <row r="1132" ht="13.5">
      <c r="Y1132" s="13"/>
    </row>
    <row r="1133" ht="13.5">
      <c r="Y1133" s="13"/>
    </row>
    <row r="1134" ht="13.5">
      <c r="Y1134" s="13"/>
    </row>
    <row r="1135" ht="13.5">
      <c r="Y1135" s="13"/>
    </row>
    <row r="1136" ht="13.5">
      <c r="Y1136" s="13"/>
    </row>
    <row r="1137" ht="13.5">
      <c r="Y1137" s="13"/>
    </row>
    <row r="1138" ht="13.5">
      <c r="Y1138" s="13"/>
    </row>
    <row r="1139" ht="13.5">
      <c r="Y1139" s="13"/>
    </row>
    <row r="1140" ht="13.5">
      <c r="Y1140" s="13"/>
    </row>
    <row r="1141" ht="13.5">
      <c r="Y1141" s="13"/>
    </row>
    <row r="1142" ht="13.5">
      <c r="Y1142" s="13"/>
    </row>
    <row r="1143" ht="13.5">
      <c r="Y1143" s="13"/>
    </row>
    <row r="1144" ht="13.5">
      <c r="Y1144" s="13"/>
    </row>
    <row r="1145" ht="13.5">
      <c r="Y1145" s="13"/>
    </row>
    <row r="1146" ht="13.5">
      <c r="Y1146" s="13"/>
    </row>
    <row r="1147" ht="13.5">
      <c r="Y1147" s="13"/>
    </row>
    <row r="1148" ht="13.5">
      <c r="Y1148" s="13"/>
    </row>
    <row r="1149" ht="13.5">
      <c r="Y1149" s="13"/>
    </row>
    <row r="1150" ht="13.5">
      <c r="Y1150" s="13"/>
    </row>
    <row r="1151" ht="13.5">
      <c r="Y1151" s="13"/>
    </row>
    <row r="1152" ht="13.5">
      <c r="Y1152" s="13"/>
    </row>
    <row r="1153" ht="13.5">
      <c r="Y1153" s="13"/>
    </row>
    <row r="1154" ht="13.5">
      <c r="Y1154" s="13"/>
    </row>
    <row r="1155" ht="13.5">
      <c r="Y1155" s="13"/>
    </row>
    <row r="1156" ht="13.5">
      <c r="Y1156" s="13"/>
    </row>
    <row r="1157" ht="13.5">
      <c r="Y1157" s="13"/>
    </row>
    <row r="1158" ht="13.5">
      <c r="Y1158" s="13"/>
    </row>
    <row r="1159" ht="13.5">
      <c r="Y1159" s="13"/>
    </row>
    <row r="1160" ht="13.5">
      <c r="Y1160" s="13"/>
    </row>
    <row r="1161" ht="13.5">
      <c r="Y1161" s="13"/>
    </row>
    <row r="1162" ht="13.5">
      <c r="Y1162" s="13"/>
    </row>
    <row r="1163" ht="13.5">
      <c r="Y1163" s="13"/>
    </row>
    <row r="1164" ht="13.5">
      <c r="Y1164" s="13"/>
    </row>
    <row r="1165" ht="13.5">
      <c r="Y1165" s="13"/>
    </row>
    <row r="1166" ht="13.5">
      <c r="Y1166" s="13"/>
    </row>
    <row r="1167" ht="13.5">
      <c r="Y1167" s="13"/>
    </row>
    <row r="1168" ht="13.5">
      <c r="Y1168" s="13"/>
    </row>
    <row r="1169" ht="13.5">
      <c r="Y1169" s="13"/>
    </row>
    <row r="1170" ht="13.5">
      <c r="Y1170" s="13"/>
    </row>
    <row r="1171" ht="13.5">
      <c r="Y1171" s="13"/>
    </row>
    <row r="1172" ht="13.5">
      <c r="Y1172" s="13"/>
    </row>
    <row r="1173" ht="13.5">
      <c r="Y1173" s="13"/>
    </row>
    <row r="1174" ht="13.5">
      <c r="Y1174" s="13"/>
    </row>
    <row r="1175" ht="13.5">
      <c r="Y1175" s="13"/>
    </row>
    <row r="1176" ht="13.5">
      <c r="Y1176" s="13"/>
    </row>
    <row r="1177" ht="13.5">
      <c r="Y1177" s="13"/>
    </row>
    <row r="1178" ht="13.5">
      <c r="Y1178" s="13"/>
    </row>
    <row r="1179" ht="13.5">
      <c r="Y1179" s="13"/>
    </row>
    <row r="1180" ht="13.5">
      <c r="Y1180" s="13"/>
    </row>
    <row r="1181" ht="13.5">
      <c r="Y1181" s="13"/>
    </row>
    <row r="1182" ht="13.5">
      <c r="Y1182" s="13"/>
    </row>
    <row r="1183" ht="13.5">
      <c r="Y1183" s="13"/>
    </row>
    <row r="1184" ht="13.5">
      <c r="Y1184" s="13"/>
    </row>
    <row r="1185" ht="13.5">
      <c r="Y1185" s="13"/>
    </row>
    <row r="1186" ht="13.5">
      <c r="Y1186" s="13"/>
    </row>
    <row r="1187" ht="13.5">
      <c r="Y1187" s="13"/>
    </row>
    <row r="1188" ht="13.5">
      <c r="Y1188" s="13"/>
    </row>
    <row r="1189" ht="13.5">
      <c r="Y1189" s="13"/>
    </row>
    <row r="1190" ht="13.5">
      <c r="Y1190" s="13"/>
    </row>
    <row r="1191" ht="13.5">
      <c r="Y1191" s="13"/>
    </row>
    <row r="1192" ht="13.5">
      <c r="Y1192" s="13"/>
    </row>
    <row r="1193" ht="13.5">
      <c r="Y1193" s="13"/>
    </row>
    <row r="1194" ht="13.5">
      <c r="Y1194" s="13"/>
    </row>
    <row r="1195" ht="13.5">
      <c r="Y1195" s="13"/>
    </row>
    <row r="1196" ht="13.5">
      <c r="Y1196" s="13"/>
    </row>
    <row r="1197" ht="13.5">
      <c r="Y1197" s="13"/>
    </row>
    <row r="1198" ht="13.5">
      <c r="Y1198" s="13"/>
    </row>
    <row r="1199" ht="13.5">
      <c r="Y1199" s="13"/>
    </row>
    <row r="1200" ht="13.5">
      <c r="Y1200" s="13"/>
    </row>
    <row r="1201" ht="13.5">
      <c r="Y1201" s="13"/>
    </row>
    <row r="1202" ht="13.5">
      <c r="Y1202" s="13"/>
    </row>
    <row r="1203" ht="13.5">
      <c r="Y1203" s="13"/>
    </row>
    <row r="1204" ht="13.5">
      <c r="Y1204" s="13"/>
    </row>
    <row r="1205" ht="13.5">
      <c r="Y1205" s="13"/>
    </row>
    <row r="1206" ht="13.5">
      <c r="Y1206" s="13"/>
    </row>
    <row r="1207" ht="13.5">
      <c r="Y1207" s="13"/>
    </row>
    <row r="1208" ht="13.5">
      <c r="Y1208" s="13"/>
    </row>
    <row r="1209" ht="13.5">
      <c r="Y1209" s="13"/>
    </row>
    <row r="1210" ht="13.5">
      <c r="Y1210" s="13"/>
    </row>
    <row r="1211" ht="13.5">
      <c r="Y1211" s="13"/>
    </row>
    <row r="1212" ht="13.5">
      <c r="Y1212" s="13"/>
    </row>
    <row r="1213" ht="13.5">
      <c r="Y1213" s="13"/>
    </row>
    <row r="1214" ht="13.5">
      <c r="Y1214" s="13"/>
    </row>
    <row r="1215" ht="13.5">
      <c r="Y1215" s="13"/>
    </row>
    <row r="1216" ht="13.5">
      <c r="Y1216" s="13"/>
    </row>
    <row r="1217" ht="13.5">
      <c r="Y1217" s="13"/>
    </row>
    <row r="1218" ht="13.5">
      <c r="Y1218" s="13"/>
    </row>
    <row r="1219" ht="13.5">
      <c r="Y1219" s="13"/>
    </row>
    <row r="1220" ht="13.5">
      <c r="Y1220" s="13"/>
    </row>
    <row r="1221" ht="13.5">
      <c r="Y1221" s="13"/>
    </row>
    <row r="1222" ht="13.5">
      <c r="Y1222" s="13"/>
    </row>
    <row r="1223" ht="13.5">
      <c r="Y1223" s="13"/>
    </row>
    <row r="1224" ht="13.5">
      <c r="Y1224" s="13"/>
    </row>
    <row r="1225" ht="13.5">
      <c r="Y1225" s="13"/>
    </row>
    <row r="1226" ht="13.5">
      <c r="Y1226" s="13"/>
    </row>
    <row r="1227" ht="13.5">
      <c r="Y1227" s="13"/>
    </row>
    <row r="1228" ht="13.5">
      <c r="Y1228" s="13"/>
    </row>
    <row r="1229" ht="13.5">
      <c r="Y1229" s="13"/>
    </row>
    <row r="1230" ht="13.5">
      <c r="Y1230" s="13"/>
    </row>
    <row r="1231" ht="13.5">
      <c r="Y1231" s="13"/>
    </row>
    <row r="1232" ht="13.5">
      <c r="Y1232" s="13"/>
    </row>
    <row r="1233" ht="13.5">
      <c r="Y1233" s="13"/>
    </row>
    <row r="1234" ht="13.5">
      <c r="Y1234" s="13"/>
    </row>
    <row r="1235" ht="13.5">
      <c r="Y1235" s="13"/>
    </row>
    <row r="1236" ht="13.5">
      <c r="Y1236" s="13"/>
    </row>
    <row r="1237" ht="13.5">
      <c r="Y1237" s="13"/>
    </row>
    <row r="1238" ht="13.5">
      <c r="Y1238" s="13"/>
    </row>
    <row r="1239" ht="13.5">
      <c r="Y1239" s="13"/>
    </row>
    <row r="1240" ht="13.5">
      <c r="Y1240" s="13"/>
    </row>
    <row r="1241" ht="13.5">
      <c r="Y1241" s="13"/>
    </row>
    <row r="1242" ht="13.5">
      <c r="Y1242" s="13"/>
    </row>
    <row r="1243" ht="13.5">
      <c r="Y1243" s="13"/>
    </row>
    <row r="1244" ht="13.5">
      <c r="Y1244" s="13"/>
    </row>
    <row r="1245" ht="13.5">
      <c r="Y1245" s="13"/>
    </row>
    <row r="1246" ht="13.5">
      <c r="Y1246" s="13"/>
    </row>
    <row r="1247" ht="13.5">
      <c r="Y1247" s="13"/>
    </row>
    <row r="1248" ht="13.5">
      <c r="Y1248" s="13"/>
    </row>
    <row r="1249" ht="13.5">
      <c r="Y1249" s="13"/>
    </row>
    <row r="1250" ht="13.5">
      <c r="Y1250" s="13"/>
    </row>
    <row r="1251" ht="13.5">
      <c r="Y1251" s="13"/>
    </row>
    <row r="1252" ht="13.5">
      <c r="Y1252" s="13"/>
    </row>
    <row r="1253" ht="13.5">
      <c r="Y1253" s="13"/>
    </row>
    <row r="1254" ht="13.5">
      <c r="Y1254" s="13"/>
    </row>
    <row r="1255" ht="13.5">
      <c r="Y1255" s="13"/>
    </row>
    <row r="1256" ht="13.5">
      <c r="Y1256" s="13"/>
    </row>
    <row r="1257" ht="13.5">
      <c r="Y1257" s="13"/>
    </row>
    <row r="1258" ht="13.5">
      <c r="Y1258" s="13"/>
    </row>
    <row r="1259" ht="13.5">
      <c r="Y1259" s="13"/>
    </row>
    <row r="1260" ht="13.5">
      <c r="Y1260" s="13"/>
    </row>
    <row r="1261" ht="13.5">
      <c r="Y1261" s="13"/>
    </row>
    <row r="1262" ht="13.5">
      <c r="Y1262" s="13"/>
    </row>
    <row r="1263" ht="13.5">
      <c r="Y1263" s="13"/>
    </row>
    <row r="1264" ht="13.5">
      <c r="Y1264" s="13"/>
    </row>
    <row r="1265" ht="13.5">
      <c r="Y1265" s="13"/>
    </row>
    <row r="1266" ht="13.5">
      <c r="Y1266" s="13"/>
    </row>
    <row r="1267" ht="13.5">
      <c r="Y1267" s="13"/>
    </row>
    <row r="1268" ht="13.5">
      <c r="Y1268" s="13"/>
    </row>
    <row r="1269" ht="13.5">
      <c r="Y1269" s="13"/>
    </row>
    <row r="1270" ht="13.5">
      <c r="Y1270" s="13"/>
    </row>
    <row r="1271" ht="13.5">
      <c r="Y1271" s="13"/>
    </row>
    <row r="1272" ht="13.5">
      <c r="Y1272" s="13"/>
    </row>
    <row r="1273" ht="13.5">
      <c r="Y1273" s="13"/>
    </row>
    <row r="1274" ht="13.5">
      <c r="Y1274" s="13"/>
    </row>
    <row r="1275" ht="13.5">
      <c r="Y1275" s="13"/>
    </row>
    <row r="1276" ht="13.5">
      <c r="Y1276" s="13"/>
    </row>
    <row r="1277" ht="13.5">
      <c r="Y1277" s="13"/>
    </row>
    <row r="1278" ht="13.5">
      <c r="Y1278" s="13"/>
    </row>
    <row r="1279" ht="13.5">
      <c r="Y1279" s="13"/>
    </row>
    <row r="1280" ht="13.5">
      <c r="Y1280" s="13"/>
    </row>
    <row r="1281" ht="13.5">
      <c r="Y1281" s="13"/>
    </row>
    <row r="1282" ht="13.5">
      <c r="Y1282" s="13"/>
    </row>
    <row r="1283" ht="13.5">
      <c r="Y1283" s="13"/>
    </row>
    <row r="1284" ht="13.5">
      <c r="Y1284" s="13"/>
    </row>
    <row r="1285" ht="13.5">
      <c r="Y1285" s="13"/>
    </row>
    <row r="1286" ht="13.5">
      <c r="Y1286" s="13"/>
    </row>
    <row r="1287" ht="13.5">
      <c r="Y1287" s="13"/>
    </row>
    <row r="1288" ht="13.5">
      <c r="Y1288" s="13"/>
    </row>
    <row r="1289" ht="13.5">
      <c r="Y1289" s="13"/>
    </row>
    <row r="1290" ht="13.5">
      <c r="Y1290" s="13"/>
    </row>
    <row r="1291" ht="13.5">
      <c r="Y1291" s="13"/>
    </row>
    <row r="1292" ht="13.5">
      <c r="Y1292" s="13"/>
    </row>
    <row r="1293" ht="13.5">
      <c r="Y1293" s="13"/>
    </row>
    <row r="1294" ht="13.5">
      <c r="Y1294" s="13"/>
    </row>
    <row r="1295" ht="13.5">
      <c r="Y1295" s="13"/>
    </row>
    <row r="1296" ht="13.5">
      <c r="Y1296" s="13"/>
    </row>
    <row r="1297" ht="13.5">
      <c r="Y1297" s="13"/>
    </row>
    <row r="1298" ht="13.5">
      <c r="Y1298" s="13"/>
    </row>
    <row r="1299" ht="13.5">
      <c r="Y1299" s="13"/>
    </row>
    <row r="1300" ht="13.5">
      <c r="Y1300" s="13"/>
    </row>
    <row r="1301" ht="13.5">
      <c r="Y1301" s="13"/>
    </row>
    <row r="1302" ht="13.5">
      <c r="Y1302" s="13"/>
    </row>
    <row r="1303" ht="13.5">
      <c r="Y1303" s="13"/>
    </row>
    <row r="1304" ht="13.5">
      <c r="Y1304" s="13"/>
    </row>
    <row r="1305" ht="13.5">
      <c r="Y1305" s="13"/>
    </row>
    <row r="1306" ht="13.5">
      <c r="Y1306" s="13"/>
    </row>
    <row r="1307" ht="13.5">
      <c r="Y1307" s="13"/>
    </row>
    <row r="1308" ht="13.5">
      <c r="Y1308" s="13"/>
    </row>
    <row r="1309" ht="13.5">
      <c r="Y1309" s="13"/>
    </row>
    <row r="1310" ht="13.5">
      <c r="Y1310" s="13"/>
    </row>
    <row r="1311" ht="13.5">
      <c r="Y1311" s="13"/>
    </row>
    <row r="1312" ht="13.5">
      <c r="Y1312" s="13"/>
    </row>
    <row r="1313" ht="13.5">
      <c r="Y1313" s="13"/>
    </row>
    <row r="1314" ht="13.5">
      <c r="Y1314" s="13"/>
    </row>
    <row r="1315" ht="13.5">
      <c r="Y1315" s="13"/>
    </row>
    <row r="1316" ht="13.5">
      <c r="Y1316" s="13"/>
    </row>
    <row r="1317" ht="13.5">
      <c r="Y1317" s="13"/>
    </row>
    <row r="1318" ht="13.5">
      <c r="Y1318" s="13"/>
    </row>
    <row r="1319" ht="13.5">
      <c r="Y1319" s="13"/>
    </row>
    <row r="1320" ht="13.5">
      <c r="Y1320" s="13"/>
    </row>
    <row r="1321" ht="13.5">
      <c r="Y1321" s="13"/>
    </row>
    <row r="1322" ht="13.5">
      <c r="Y1322" s="13"/>
    </row>
    <row r="1323" ht="13.5">
      <c r="Y1323" s="13"/>
    </row>
    <row r="1324" ht="13.5">
      <c r="Y1324" s="13"/>
    </row>
    <row r="1325" ht="13.5">
      <c r="Y1325" s="13"/>
    </row>
    <row r="1326" ht="13.5">
      <c r="Y1326" s="13"/>
    </row>
    <row r="1327" ht="13.5">
      <c r="Y1327" s="13"/>
    </row>
    <row r="1328" ht="13.5">
      <c r="Y1328" s="13"/>
    </row>
    <row r="1329" ht="13.5">
      <c r="Y1329" s="13"/>
    </row>
    <row r="1330" ht="13.5">
      <c r="Y1330" s="13"/>
    </row>
    <row r="1331" ht="13.5">
      <c r="Y1331" s="13"/>
    </row>
    <row r="1332" ht="13.5">
      <c r="Y1332" s="13"/>
    </row>
    <row r="1333" ht="13.5">
      <c r="Y1333" s="13"/>
    </row>
    <row r="1334" ht="13.5">
      <c r="Y1334" s="13"/>
    </row>
    <row r="1335" ht="13.5">
      <c r="Y1335" s="13"/>
    </row>
    <row r="1336" ht="13.5">
      <c r="Y1336" s="13"/>
    </row>
    <row r="1337" ht="13.5">
      <c r="Y1337" s="13"/>
    </row>
    <row r="1338" ht="13.5">
      <c r="Y1338" s="13"/>
    </row>
    <row r="1339" ht="13.5">
      <c r="Y1339" s="13"/>
    </row>
    <row r="1340" ht="13.5">
      <c r="Y1340" s="13"/>
    </row>
    <row r="1341" ht="13.5">
      <c r="Y1341" s="13"/>
    </row>
    <row r="1342" ht="13.5">
      <c r="Y1342" s="13"/>
    </row>
    <row r="1343" ht="13.5">
      <c r="Y1343" s="13"/>
    </row>
    <row r="1344" ht="13.5">
      <c r="Y1344" s="13"/>
    </row>
    <row r="1345" ht="13.5">
      <c r="Y1345" s="13"/>
    </row>
    <row r="1346" ht="13.5">
      <c r="Y1346" s="13"/>
    </row>
    <row r="1347" ht="13.5">
      <c r="Y1347" s="13"/>
    </row>
    <row r="1348" ht="13.5">
      <c r="Y1348" s="13"/>
    </row>
    <row r="1349" ht="13.5">
      <c r="Y1349" s="13"/>
    </row>
    <row r="1350" ht="13.5">
      <c r="Y1350" s="13"/>
    </row>
    <row r="1351" ht="13.5">
      <c r="Y1351" s="13"/>
    </row>
    <row r="1352" ht="13.5">
      <c r="Y1352" s="13"/>
    </row>
    <row r="1353" ht="13.5">
      <c r="Y1353" s="13"/>
    </row>
    <row r="1354" ht="13.5">
      <c r="Y1354" s="13"/>
    </row>
    <row r="1355" ht="13.5">
      <c r="Y1355" s="13"/>
    </row>
    <row r="1356" ht="13.5">
      <c r="Y1356" s="13"/>
    </row>
    <row r="1357" ht="13.5">
      <c r="Y1357" s="13"/>
    </row>
    <row r="1358" ht="13.5">
      <c r="Y1358" s="13"/>
    </row>
    <row r="1359" ht="13.5">
      <c r="Y1359" s="13"/>
    </row>
    <row r="1360" ht="13.5">
      <c r="Y1360" s="13"/>
    </row>
    <row r="1361" ht="13.5">
      <c r="Y1361" s="13"/>
    </row>
    <row r="1362" ht="13.5">
      <c r="Y1362" s="13"/>
    </row>
    <row r="1363" ht="13.5">
      <c r="Y1363" s="13"/>
    </row>
    <row r="1364" ht="13.5">
      <c r="Y1364" s="13"/>
    </row>
    <row r="1365" ht="13.5">
      <c r="Y1365" s="13"/>
    </row>
    <row r="1366" ht="13.5">
      <c r="Y1366" s="13"/>
    </row>
    <row r="1367" ht="13.5">
      <c r="Y1367" s="13"/>
    </row>
    <row r="1368" ht="13.5">
      <c r="Y1368" s="13"/>
    </row>
    <row r="1369" ht="13.5">
      <c r="Y1369" s="13"/>
    </row>
    <row r="1370" ht="13.5">
      <c r="Y1370" s="13"/>
    </row>
    <row r="1371" ht="13.5">
      <c r="Y1371" s="13"/>
    </row>
    <row r="1372" ht="13.5">
      <c r="Y1372" s="13"/>
    </row>
    <row r="1373" ht="13.5">
      <c r="Y1373" s="13"/>
    </row>
    <row r="1374" ht="13.5">
      <c r="Y1374" s="13"/>
    </row>
    <row r="1375" ht="13.5">
      <c r="Y1375" s="13"/>
    </row>
    <row r="1376" ht="13.5">
      <c r="Y1376" s="13"/>
    </row>
    <row r="1377" ht="13.5">
      <c r="Y1377" s="13"/>
    </row>
    <row r="1378" ht="13.5">
      <c r="Y1378" s="13"/>
    </row>
    <row r="1379" ht="13.5">
      <c r="Y1379" s="13"/>
    </row>
    <row r="1380" ht="13.5">
      <c r="Y1380" s="13"/>
    </row>
    <row r="1381" ht="13.5">
      <c r="Y1381" s="13"/>
    </row>
    <row r="1382" ht="13.5">
      <c r="Y1382" s="13"/>
    </row>
    <row r="1383" ht="13.5">
      <c r="Y1383" s="13"/>
    </row>
    <row r="1384" ht="13.5">
      <c r="Y1384" s="13"/>
    </row>
    <row r="1385" ht="13.5">
      <c r="Y1385" s="13"/>
    </row>
    <row r="1386" ht="13.5">
      <c r="Y1386" s="13"/>
    </row>
    <row r="1387" ht="13.5">
      <c r="Y1387" s="13"/>
    </row>
    <row r="1388" ht="13.5">
      <c r="Y1388" s="13"/>
    </row>
    <row r="1389" ht="13.5">
      <c r="Y1389" s="13"/>
    </row>
    <row r="1390" ht="13.5">
      <c r="Y1390" s="13"/>
    </row>
    <row r="1391" ht="13.5">
      <c r="Y1391" s="13"/>
    </row>
    <row r="1392" ht="13.5">
      <c r="Y1392" s="13"/>
    </row>
    <row r="1393" ht="13.5">
      <c r="Y1393" s="13"/>
    </row>
    <row r="1394" ht="13.5">
      <c r="Y1394" s="13"/>
    </row>
    <row r="1395" ht="13.5">
      <c r="Y1395" s="13"/>
    </row>
    <row r="1396" ht="13.5">
      <c r="Y1396" s="13"/>
    </row>
    <row r="1397" ht="13.5">
      <c r="Y1397" s="13"/>
    </row>
    <row r="1398" ht="13.5">
      <c r="Y1398" s="13"/>
    </row>
    <row r="1399" ht="13.5">
      <c r="Y1399" s="13"/>
    </row>
    <row r="1400" ht="13.5">
      <c r="Y1400" s="13"/>
    </row>
    <row r="1401" ht="13.5">
      <c r="Y1401" s="13"/>
    </row>
    <row r="1402" ht="13.5">
      <c r="Y1402" s="13"/>
    </row>
    <row r="1403" ht="13.5">
      <c r="Y1403" s="13"/>
    </row>
    <row r="1404" ht="13.5">
      <c r="Y1404" s="13"/>
    </row>
    <row r="1405" ht="13.5">
      <c r="Y1405" s="13"/>
    </row>
    <row r="1406" ht="13.5">
      <c r="Y1406" s="13"/>
    </row>
    <row r="1407" ht="13.5">
      <c r="Y1407" s="13"/>
    </row>
    <row r="1408" ht="13.5">
      <c r="Y1408" s="13"/>
    </row>
    <row r="1409" ht="13.5">
      <c r="Y1409" s="13"/>
    </row>
    <row r="1410" ht="13.5">
      <c r="Y1410" s="13"/>
    </row>
    <row r="1411" ht="13.5">
      <c r="Y1411" s="13"/>
    </row>
    <row r="1412" ht="13.5">
      <c r="Y1412" s="13"/>
    </row>
    <row r="1413" ht="13.5">
      <c r="Y1413" s="13"/>
    </row>
    <row r="1414" ht="13.5">
      <c r="Y1414" s="13"/>
    </row>
    <row r="1415" ht="13.5">
      <c r="Y1415" s="13"/>
    </row>
    <row r="1416" ht="13.5">
      <c r="Y1416" s="13"/>
    </row>
    <row r="1417" ht="13.5">
      <c r="Y1417" s="13"/>
    </row>
    <row r="1418" ht="13.5">
      <c r="Y1418" s="13"/>
    </row>
    <row r="1419" ht="13.5">
      <c r="Y1419" s="13"/>
    </row>
    <row r="1420" ht="13.5">
      <c r="Y1420" s="13"/>
    </row>
    <row r="1421" ht="13.5">
      <c r="Y1421" s="13"/>
    </row>
    <row r="1422" ht="13.5">
      <c r="Y1422" s="13"/>
    </row>
    <row r="1423" ht="13.5">
      <c r="Y1423" s="13"/>
    </row>
    <row r="1424" ht="13.5">
      <c r="Y1424" s="13"/>
    </row>
    <row r="1425" ht="13.5">
      <c r="Y1425" s="13"/>
    </row>
    <row r="1426" ht="13.5">
      <c r="Y1426" s="13"/>
    </row>
    <row r="1427" ht="13.5">
      <c r="Y1427" s="13"/>
    </row>
    <row r="1428" ht="13.5">
      <c r="Y1428" s="13"/>
    </row>
    <row r="1429" ht="13.5">
      <c r="Y1429" s="13"/>
    </row>
    <row r="1430" ht="13.5">
      <c r="Y1430" s="13"/>
    </row>
    <row r="1431" ht="13.5">
      <c r="Y1431" s="13"/>
    </row>
    <row r="1432" ht="13.5">
      <c r="Y1432" s="13"/>
    </row>
    <row r="1433" ht="13.5">
      <c r="Y1433" s="13"/>
    </row>
    <row r="1434" ht="13.5">
      <c r="Y1434" s="13"/>
    </row>
    <row r="1435" ht="13.5">
      <c r="Y1435" s="13"/>
    </row>
    <row r="1436" ht="13.5">
      <c r="Y1436" s="13"/>
    </row>
    <row r="1437" ht="13.5">
      <c r="Y1437" s="13"/>
    </row>
    <row r="1438" ht="13.5">
      <c r="Y1438" s="13"/>
    </row>
    <row r="1439" ht="13.5">
      <c r="Y1439" s="13"/>
    </row>
    <row r="1440" ht="13.5">
      <c r="Y1440" s="13"/>
    </row>
    <row r="1441" ht="13.5">
      <c r="Y1441" s="13"/>
    </row>
    <row r="1442" ht="13.5">
      <c r="Y1442" s="13"/>
    </row>
    <row r="1443" ht="13.5">
      <c r="Y1443" s="13"/>
    </row>
    <row r="1444" ht="13.5">
      <c r="Y1444" s="13"/>
    </row>
    <row r="1445" ht="13.5">
      <c r="Y1445" s="13"/>
    </row>
    <row r="1446" ht="13.5">
      <c r="Y1446" s="13"/>
    </row>
    <row r="1447" ht="13.5">
      <c r="Y1447" s="13"/>
    </row>
    <row r="1448" ht="13.5">
      <c r="Y1448" s="13"/>
    </row>
    <row r="1449" ht="13.5">
      <c r="Y1449" s="13"/>
    </row>
    <row r="1450" ht="13.5">
      <c r="Y1450" s="13"/>
    </row>
    <row r="1451" ht="13.5">
      <c r="Y1451" s="13"/>
    </row>
    <row r="1452" ht="13.5">
      <c r="Y1452" s="13"/>
    </row>
    <row r="1453" ht="13.5">
      <c r="Y1453" s="13"/>
    </row>
    <row r="1454" ht="13.5">
      <c r="Y1454" s="13"/>
    </row>
    <row r="1455" ht="13.5">
      <c r="Y1455" s="13"/>
    </row>
    <row r="1456" ht="13.5">
      <c r="Y1456" s="13"/>
    </row>
    <row r="1457" ht="13.5">
      <c r="Y1457" s="13"/>
    </row>
    <row r="1458" ht="13.5">
      <c r="Y1458" s="13"/>
    </row>
    <row r="1459" ht="13.5">
      <c r="Y1459" s="13"/>
    </row>
    <row r="1460" ht="13.5">
      <c r="Y1460" s="13"/>
    </row>
    <row r="1461" ht="13.5">
      <c r="Y1461" s="13"/>
    </row>
    <row r="1462" ht="13.5">
      <c r="Y1462" s="13"/>
    </row>
    <row r="1463" ht="13.5">
      <c r="Y1463" s="13"/>
    </row>
    <row r="1464" ht="13.5">
      <c r="Y1464" s="13"/>
    </row>
    <row r="1465" ht="13.5">
      <c r="Y1465" s="13"/>
    </row>
    <row r="1466" ht="13.5">
      <c r="Y1466" s="13"/>
    </row>
    <row r="1467" ht="13.5">
      <c r="Y1467" s="13"/>
    </row>
    <row r="1468" ht="13.5">
      <c r="Y1468" s="13"/>
    </row>
    <row r="1469" ht="13.5">
      <c r="Y1469" s="13"/>
    </row>
    <row r="1470" ht="13.5">
      <c r="Y1470" s="13"/>
    </row>
    <row r="1471" ht="13.5">
      <c r="Y1471" s="13"/>
    </row>
    <row r="1472" ht="13.5">
      <c r="Y1472" s="13"/>
    </row>
    <row r="1473" ht="13.5">
      <c r="Y1473" s="13"/>
    </row>
    <row r="1474" ht="13.5">
      <c r="Y1474" s="13"/>
    </row>
    <row r="1475" ht="13.5">
      <c r="Y1475" s="13"/>
    </row>
    <row r="1476" ht="13.5">
      <c r="Y1476" s="13"/>
    </row>
    <row r="1477" ht="13.5">
      <c r="Y1477" s="13"/>
    </row>
    <row r="1478" ht="13.5">
      <c r="Y1478" s="13"/>
    </row>
    <row r="1479" ht="13.5">
      <c r="Y1479" s="13"/>
    </row>
    <row r="1480" ht="13.5">
      <c r="Y1480" s="13"/>
    </row>
    <row r="1481" ht="13.5">
      <c r="Y1481" s="13"/>
    </row>
    <row r="1482" ht="13.5">
      <c r="Y1482" s="13"/>
    </row>
    <row r="1483" ht="13.5">
      <c r="Y1483" s="13"/>
    </row>
    <row r="1484" ht="13.5">
      <c r="Y1484" s="13"/>
    </row>
    <row r="1485" ht="13.5">
      <c r="Y1485" s="13"/>
    </row>
    <row r="1486" ht="13.5">
      <c r="Y1486" s="13"/>
    </row>
    <row r="1487" ht="13.5">
      <c r="Y1487" s="13"/>
    </row>
    <row r="1488" ht="13.5">
      <c r="Y1488" s="13"/>
    </row>
    <row r="1489" ht="13.5">
      <c r="Y1489" s="13"/>
    </row>
    <row r="1490" ht="13.5">
      <c r="Y1490" s="13"/>
    </row>
    <row r="1491" ht="13.5">
      <c r="Y1491" s="13"/>
    </row>
    <row r="1492" ht="13.5">
      <c r="Y1492" s="13"/>
    </row>
    <row r="1493" ht="13.5">
      <c r="Y1493" s="13"/>
    </row>
    <row r="1494" ht="13.5">
      <c r="Y1494" s="13"/>
    </row>
    <row r="1495" ht="13.5">
      <c r="Y1495" s="13"/>
    </row>
    <row r="1496" ht="13.5">
      <c r="Y1496" s="13"/>
    </row>
    <row r="1497" ht="13.5">
      <c r="Y1497" s="13"/>
    </row>
    <row r="1498" ht="13.5">
      <c r="Y1498" s="13"/>
    </row>
    <row r="1499" ht="13.5">
      <c r="Y1499" s="13"/>
    </row>
    <row r="1500" ht="13.5">
      <c r="Y1500" s="13"/>
    </row>
    <row r="1501" ht="13.5">
      <c r="Y1501" s="13"/>
    </row>
    <row r="1502" ht="13.5">
      <c r="Y1502" s="13"/>
    </row>
    <row r="1503" ht="13.5">
      <c r="Y1503" s="13"/>
    </row>
    <row r="1504" ht="13.5">
      <c r="Y1504" s="13"/>
    </row>
    <row r="1505" ht="13.5">
      <c r="Y1505" s="13"/>
    </row>
    <row r="1506" ht="13.5">
      <c r="Y1506" s="13"/>
    </row>
    <row r="1507" ht="13.5">
      <c r="Y1507" s="13"/>
    </row>
    <row r="1508" ht="13.5">
      <c r="Y1508" s="13"/>
    </row>
    <row r="1509" ht="13.5">
      <c r="Y1509" s="13"/>
    </row>
    <row r="1510" ht="13.5">
      <c r="Y1510" s="13"/>
    </row>
    <row r="1511" ht="13.5">
      <c r="Y1511" s="13"/>
    </row>
    <row r="1512" ht="13.5">
      <c r="Y1512" s="13"/>
    </row>
    <row r="1513" ht="13.5">
      <c r="Y1513" s="13"/>
    </row>
    <row r="1514" ht="13.5">
      <c r="Y1514" s="13"/>
    </row>
    <row r="1515" ht="13.5">
      <c r="Y1515" s="13"/>
    </row>
    <row r="1516" ht="13.5">
      <c r="Y1516" s="13"/>
    </row>
    <row r="1517" ht="13.5">
      <c r="Y1517" s="13"/>
    </row>
    <row r="1518" ht="13.5">
      <c r="Y1518" s="13"/>
    </row>
    <row r="1519" ht="13.5">
      <c r="Y1519" s="13"/>
    </row>
    <row r="1520" ht="13.5">
      <c r="Y1520" s="13"/>
    </row>
    <row r="1521" ht="13.5">
      <c r="Y1521" s="13"/>
    </row>
    <row r="1522" ht="13.5">
      <c r="Y1522" s="13"/>
    </row>
    <row r="1523" ht="13.5">
      <c r="Y1523" s="13"/>
    </row>
    <row r="1524" ht="13.5">
      <c r="Y1524" s="13"/>
    </row>
    <row r="1525" ht="13.5">
      <c r="Y1525" s="13"/>
    </row>
    <row r="1526" ht="13.5">
      <c r="Y1526" s="13"/>
    </row>
    <row r="1527" ht="13.5">
      <c r="Y1527" s="13"/>
    </row>
    <row r="1528" ht="13.5">
      <c r="Y1528" s="13"/>
    </row>
    <row r="1529" ht="13.5">
      <c r="Y1529" s="13"/>
    </row>
    <row r="1530" ht="13.5">
      <c r="Y1530" s="13"/>
    </row>
    <row r="1531" ht="13.5">
      <c r="Y1531" s="13"/>
    </row>
    <row r="1532" ht="13.5">
      <c r="Y1532" s="13"/>
    </row>
    <row r="1533" ht="13.5">
      <c r="Y1533" s="13"/>
    </row>
    <row r="1534" ht="13.5">
      <c r="Y1534" s="13"/>
    </row>
    <row r="1535" ht="13.5">
      <c r="Y1535" s="13"/>
    </row>
    <row r="1536" ht="13.5">
      <c r="Y1536" s="13"/>
    </row>
    <row r="1537" ht="13.5">
      <c r="Y1537" s="13"/>
    </row>
    <row r="1538" ht="13.5">
      <c r="Y1538" s="13"/>
    </row>
    <row r="1539" ht="13.5">
      <c r="Y1539" s="13"/>
    </row>
    <row r="1540" ht="13.5">
      <c r="Y1540" s="13"/>
    </row>
    <row r="1541" ht="13.5">
      <c r="Y1541" s="13"/>
    </row>
    <row r="1542" ht="13.5">
      <c r="Y1542" s="13"/>
    </row>
    <row r="1543" ht="13.5">
      <c r="Y1543" s="13"/>
    </row>
    <row r="1544" ht="13.5">
      <c r="Y1544" s="13"/>
    </row>
    <row r="1545" ht="13.5">
      <c r="Y1545" s="13"/>
    </row>
    <row r="1546" ht="13.5">
      <c r="Y1546" s="13"/>
    </row>
    <row r="1547" ht="13.5">
      <c r="Y1547" s="13"/>
    </row>
    <row r="1548" ht="13.5">
      <c r="Y1548" s="13"/>
    </row>
    <row r="1549" ht="13.5">
      <c r="Y1549" s="13"/>
    </row>
    <row r="1550" ht="13.5">
      <c r="Y1550" s="13"/>
    </row>
    <row r="1551" ht="13.5">
      <c r="Y1551" s="13"/>
    </row>
    <row r="1552" ht="13.5">
      <c r="Y1552" s="13"/>
    </row>
    <row r="1553" ht="13.5">
      <c r="Y1553" s="13"/>
    </row>
    <row r="1554" ht="13.5">
      <c r="Y1554" s="13"/>
    </row>
    <row r="1555" ht="13.5">
      <c r="Y1555" s="13"/>
    </row>
    <row r="1556" ht="13.5">
      <c r="Y1556" s="13"/>
    </row>
    <row r="1557" ht="13.5">
      <c r="Y1557" s="13"/>
    </row>
    <row r="1558" ht="13.5">
      <c r="Y1558" s="13"/>
    </row>
    <row r="1559" ht="13.5">
      <c r="Y1559" s="13"/>
    </row>
    <row r="1560" ht="13.5">
      <c r="Y1560" s="13"/>
    </row>
    <row r="1561" ht="13.5">
      <c r="Y1561" s="13"/>
    </row>
    <row r="1562" ht="13.5">
      <c r="Y1562" s="13"/>
    </row>
    <row r="1563" ht="13.5">
      <c r="Y1563" s="13"/>
    </row>
    <row r="1564" ht="13.5">
      <c r="Y1564" s="13"/>
    </row>
    <row r="1565" ht="13.5">
      <c r="Y1565" s="13"/>
    </row>
    <row r="1566" ht="13.5">
      <c r="Y1566" s="13"/>
    </row>
    <row r="1567" ht="13.5">
      <c r="Y1567" s="13"/>
    </row>
    <row r="1568" ht="13.5">
      <c r="Y1568" s="13"/>
    </row>
    <row r="1569" ht="13.5">
      <c r="Y1569" s="13"/>
    </row>
    <row r="1570" ht="13.5">
      <c r="Y1570" s="13"/>
    </row>
    <row r="1571" ht="13.5">
      <c r="Y1571" s="13"/>
    </row>
    <row r="1572" ht="13.5">
      <c r="Y1572" s="13"/>
    </row>
    <row r="1573" ht="13.5">
      <c r="Y1573" s="13"/>
    </row>
    <row r="1574" ht="13.5">
      <c r="Y1574" s="13"/>
    </row>
    <row r="1575" ht="13.5">
      <c r="Y1575" s="13"/>
    </row>
    <row r="1576" ht="13.5">
      <c r="Y1576" s="13"/>
    </row>
    <row r="1577" ht="13.5">
      <c r="Y1577" s="13"/>
    </row>
    <row r="1578" ht="13.5">
      <c r="Y1578" s="13"/>
    </row>
    <row r="1579" ht="13.5">
      <c r="Y1579" s="13"/>
    </row>
    <row r="1580" ht="13.5">
      <c r="Y1580" s="13"/>
    </row>
    <row r="1581" ht="13.5">
      <c r="Y1581" s="13"/>
    </row>
    <row r="1582" ht="13.5">
      <c r="Y1582" s="13"/>
    </row>
    <row r="1583" ht="13.5">
      <c r="Y1583" s="13"/>
    </row>
    <row r="1584" ht="13.5">
      <c r="Y1584" s="13"/>
    </row>
    <row r="1585" ht="13.5">
      <c r="Y1585" s="13"/>
    </row>
    <row r="1586" ht="13.5">
      <c r="Y1586" s="13"/>
    </row>
    <row r="1587" ht="13.5">
      <c r="Y1587" s="13"/>
    </row>
    <row r="1588" ht="13.5">
      <c r="Y1588" s="13"/>
    </row>
    <row r="1589" ht="13.5">
      <c r="Y1589" s="13"/>
    </row>
    <row r="1590" ht="13.5">
      <c r="Y1590" s="13"/>
    </row>
    <row r="1591" ht="13.5">
      <c r="Y1591" s="13"/>
    </row>
    <row r="1592" ht="13.5">
      <c r="Y1592" s="13"/>
    </row>
    <row r="1593" ht="13.5">
      <c r="Y1593" s="13"/>
    </row>
    <row r="1594" ht="13.5">
      <c r="Y1594" s="13"/>
    </row>
    <row r="1595" ht="13.5">
      <c r="Y1595" s="13"/>
    </row>
    <row r="1596" ht="13.5">
      <c r="Y1596" s="13"/>
    </row>
    <row r="1597" ht="13.5">
      <c r="Y1597" s="13"/>
    </row>
    <row r="1598" ht="13.5">
      <c r="Y1598" s="13"/>
    </row>
    <row r="1599" ht="13.5">
      <c r="Y1599" s="13"/>
    </row>
    <row r="1600" ht="13.5">
      <c r="Y1600" s="13"/>
    </row>
    <row r="1601" ht="13.5">
      <c r="Y1601" s="13"/>
    </row>
    <row r="1602" ht="13.5">
      <c r="Y1602" s="13"/>
    </row>
    <row r="1603" ht="13.5">
      <c r="Y1603" s="13"/>
    </row>
    <row r="1604" ht="13.5">
      <c r="Y1604" s="13"/>
    </row>
    <row r="1605" ht="13.5">
      <c r="Y1605" s="13"/>
    </row>
    <row r="1606" ht="13.5">
      <c r="Y1606" s="13"/>
    </row>
    <row r="1607" ht="13.5">
      <c r="Y1607" s="13"/>
    </row>
    <row r="1608" ht="13.5">
      <c r="Y1608" s="13"/>
    </row>
    <row r="1609" ht="13.5">
      <c r="Y1609" s="13"/>
    </row>
    <row r="1610" ht="13.5">
      <c r="Y1610" s="13"/>
    </row>
    <row r="1611" ht="13.5">
      <c r="Y1611" s="13"/>
    </row>
    <row r="1612" ht="13.5">
      <c r="Y1612" s="13"/>
    </row>
    <row r="1613" ht="13.5">
      <c r="Y1613" s="13"/>
    </row>
    <row r="1614" ht="13.5">
      <c r="Y1614" s="13"/>
    </row>
    <row r="1615" ht="13.5">
      <c r="Y1615" s="13"/>
    </row>
    <row r="1616" ht="13.5">
      <c r="Y1616" s="13"/>
    </row>
    <row r="1617" ht="13.5">
      <c r="Y1617" s="13"/>
    </row>
    <row r="1618" ht="13.5">
      <c r="Y1618" s="13"/>
    </row>
    <row r="1619" ht="13.5">
      <c r="Y1619" s="13"/>
    </row>
    <row r="1620" ht="13.5">
      <c r="Y1620" s="13"/>
    </row>
    <row r="1621" ht="13.5">
      <c r="Y1621" s="13"/>
    </row>
    <row r="1622" ht="13.5">
      <c r="Y1622" s="13"/>
    </row>
    <row r="1623" ht="13.5">
      <c r="Y1623" s="13"/>
    </row>
    <row r="1624" ht="13.5">
      <c r="Y1624" s="13"/>
    </row>
    <row r="1625" ht="13.5">
      <c r="Y1625" s="13"/>
    </row>
    <row r="1626" ht="13.5">
      <c r="Y1626" s="13"/>
    </row>
    <row r="1627" ht="13.5">
      <c r="Y1627" s="13"/>
    </row>
    <row r="1628" ht="13.5">
      <c r="Y1628" s="13"/>
    </row>
    <row r="1629" ht="13.5">
      <c r="Y1629" s="13"/>
    </row>
    <row r="1630" ht="13.5">
      <c r="Y1630" s="13"/>
    </row>
    <row r="1631" ht="13.5">
      <c r="Y1631" s="13"/>
    </row>
    <row r="1632" ht="13.5">
      <c r="Y1632" s="13"/>
    </row>
    <row r="1633" ht="13.5">
      <c r="Y1633" s="13"/>
    </row>
    <row r="1634" ht="13.5">
      <c r="Y1634" s="13"/>
    </row>
    <row r="1635" ht="13.5">
      <c r="Y1635" s="13"/>
    </row>
    <row r="1636" ht="13.5">
      <c r="Y1636" s="13"/>
    </row>
    <row r="1637" ht="13.5">
      <c r="Y1637" s="13"/>
    </row>
    <row r="1638" ht="13.5">
      <c r="Y1638" s="13"/>
    </row>
    <row r="1639" ht="13.5">
      <c r="Y1639" s="13"/>
    </row>
    <row r="1640" ht="13.5">
      <c r="Y1640" s="13"/>
    </row>
    <row r="1641" ht="13.5">
      <c r="Y1641" s="13"/>
    </row>
    <row r="1642" ht="13.5">
      <c r="Y1642" s="13"/>
    </row>
    <row r="1643" ht="13.5">
      <c r="Y1643" s="13"/>
    </row>
    <row r="1644" ht="13.5">
      <c r="Y1644" s="13"/>
    </row>
    <row r="1645" ht="13.5">
      <c r="Y1645" s="13"/>
    </row>
    <row r="1646" ht="13.5">
      <c r="Y1646" s="13"/>
    </row>
    <row r="1647" ht="13.5">
      <c r="Y1647" s="13"/>
    </row>
    <row r="1648" ht="13.5">
      <c r="Y1648" s="13"/>
    </row>
    <row r="1649" ht="13.5">
      <c r="Y1649" s="13"/>
    </row>
    <row r="1650" ht="13.5">
      <c r="Y1650" s="13"/>
    </row>
    <row r="1651" ht="13.5">
      <c r="Y1651" s="13"/>
    </row>
    <row r="1652" ht="13.5">
      <c r="Y1652" s="13"/>
    </row>
    <row r="1653" ht="13.5">
      <c r="Y1653" s="13"/>
    </row>
    <row r="1654" ht="13.5">
      <c r="Y1654" s="13"/>
    </row>
    <row r="1655" ht="13.5">
      <c r="Y1655" s="13"/>
    </row>
    <row r="1656" ht="13.5">
      <c r="Y1656" s="13"/>
    </row>
    <row r="1657" ht="13.5">
      <c r="Y1657" s="13"/>
    </row>
    <row r="1658" ht="13.5">
      <c r="Y1658" s="13"/>
    </row>
    <row r="1659" ht="13.5">
      <c r="Y1659" s="13"/>
    </row>
    <row r="1660" ht="13.5">
      <c r="Y1660" s="13"/>
    </row>
    <row r="1661" ht="13.5">
      <c r="Y1661" s="13"/>
    </row>
    <row r="1662" ht="13.5">
      <c r="Y1662" s="13"/>
    </row>
    <row r="1663" ht="13.5">
      <c r="Y1663" s="13"/>
    </row>
    <row r="1664" ht="13.5">
      <c r="Y1664" s="13"/>
    </row>
    <row r="1665" ht="13.5">
      <c r="Y1665" s="13"/>
    </row>
    <row r="1666" ht="13.5">
      <c r="Y1666" s="13"/>
    </row>
    <row r="1667" ht="13.5">
      <c r="Y1667" s="13"/>
    </row>
    <row r="1668" ht="13.5">
      <c r="Y1668" s="13"/>
    </row>
    <row r="1669" ht="13.5">
      <c r="Y1669" s="13"/>
    </row>
    <row r="1670" ht="13.5">
      <c r="Y1670" s="13"/>
    </row>
    <row r="1671" ht="13.5">
      <c r="Y1671" s="13"/>
    </row>
    <row r="1672" ht="13.5">
      <c r="Y1672" s="13"/>
    </row>
    <row r="1673" ht="13.5">
      <c r="Y1673" s="13"/>
    </row>
    <row r="1674" ht="13.5">
      <c r="Y1674" s="13"/>
    </row>
    <row r="1675" ht="13.5">
      <c r="Y1675" s="13"/>
    </row>
    <row r="1676" ht="13.5">
      <c r="Y1676" s="13"/>
    </row>
    <row r="1677" ht="13.5">
      <c r="Y1677" s="13"/>
    </row>
    <row r="1678" ht="13.5">
      <c r="Y1678" s="13"/>
    </row>
    <row r="1679" ht="13.5">
      <c r="Y1679" s="13"/>
    </row>
    <row r="1680" ht="13.5">
      <c r="Y1680" s="13"/>
    </row>
    <row r="1681" ht="13.5">
      <c r="Y1681" s="13"/>
    </row>
    <row r="1682" ht="13.5">
      <c r="Y1682" s="13"/>
    </row>
    <row r="1683" ht="13.5">
      <c r="Y1683" s="13"/>
    </row>
    <row r="1684" ht="13.5">
      <c r="Y1684" s="13"/>
    </row>
    <row r="1685" ht="13.5">
      <c r="Y1685" s="13"/>
    </row>
    <row r="1686" ht="13.5">
      <c r="Y1686" s="13"/>
    </row>
    <row r="1687" ht="13.5">
      <c r="Y1687" s="13"/>
    </row>
    <row r="1688" ht="13.5">
      <c r="Y1688" s="13"/>
    </row>
    <row r="1689" ht="13.5">
      <c r="Y1689" s="13"/>
    </row>
    <row r="1690" ht="13.5">
      <c r="Y1690" s="13"/>
    </row>
    <row r="1691" ht="13.5">
      <c r="Y1691" s="13"/>
    </row>
    <row r="1692" ht="13.5">
      <c r="Y1692" s="13"/>
    </row>
    <row r="1693" ht="13.5">
      <c r="Y1693" s="13"/>
    </row>
    <row r="1694" ht="13.5">
      <c r="Y1694" s="13"/>
    </row>
    <row r="1695" ht="13.5">
      <c r="Y1695" s="13"/>
    </row>
    <row r="1696" ht="13.5">
      <c r="Y1696" s="13"/>
    </row>
    <row r="1697" ht="13.5">
      <c r="Y1697" s="13"/>
    </row>
    <row r="1698" ht="13.5">
      <c r="Y1698" s="13"/>
    </row>
    <row r="1699" ht="13.5">
      <c r="Y1699" s="13"/>
    </row>
    <row r="1700" ht="13.5">
      <c r="Y1700" s="13"/>
    </row>
    <row r="1701" ht="13.5">
      <c r="Y1701" s="13"/>
    </row>
    <row r="1702" ht="13.5">
      <c r="Y1702" s="13"/>
    </row>
    <row r="1703" ht="13.5">
      <c r="Y1703" s="13"/>
    </row>
    <row r="1704" ht="13.5">
      <c r="Y1704" s="13"/>
    </row>
    <row r="1705" ht="13.5">
      <c r="Y1705" s="13"/>
    </row>
    <row r="1706" ht="13.5">
      <c r="Y1706" s="13"/>
    </row>
    <row r="1707" ht="13.5">
      <c r="Y1707" s="13"/>
    </row>
    <row r="1708" ht="13.5">
      <c r="Y1708" s="13"/>
    </row>
    <row r="1709" ht="13.5">
      <c r="Y1709" s="13"/>
    </row>
    <row r="1710" ht="13.5">
      <c r="Y1710" s="13"/>
    </row>
    <row r="1711" ht="13.5">
      <c r="Y1711" s="13"/>
    </row>
    <row r="1712" ht="13.5">
      <c r="Y1712" s="13"/>
    </row>
    <row r="1713" ht="13.5">
      <c r="Y1713" s="13"/>
    </row>
    <row r="1714" ht="13.5">
      <c r="Y1714" s="13"/>
    </row>
    <row r="1715" ht="13.5">
      <c r="Y1715" s="13"/>
    </row>
    <row r="1716" ht="13.5">
      <c r="Y1716" s="13"/>
    </row>
    <row r="1717" ht="13.5">
      <c r="Y1717" s="13"/>
    </row>
    <row r="1718" ht="13.5">
      <c r="Y1718" s="13"/>
    </row>
    <row r="1719" ht="13.5">
      <c r="Y1719" s="13"/>
    </row>
    <row r="1720" ht="13.5">
      <c r="Y1720" s="13"/>
    </row>
    <row r="1721" ht="13.5">
      <c r="Y1721" s="13"/>
    </row>
    <row r="1722" ht="13.5">
      <c r="Y1722" s="13"/>
    </row>
    <row r="1723" ht="13.5">
      <c r="Y1723" s="13"/>
    </row>
    <row r="1724" ht="13.5">
      <c r="Y1724" s="13"/>
    </row>
    <row r="1725" ht="13.5">
      <c r="Y1725" s="13"/>
    </row>
    <row r="1726" ht="13.5">
      <c r="Y1726" s="13"/>
    </row>
    <row r="1727" ht="13.5">
      <c r="Y1727" s="13"/>
    </row>
    <row r="1728" ht="13.5">
      <c r="Y1728" s="13"/>
    </row>
    <row r="1729" ht="13.5">
      <c r="Y1729" s="13"/>
    </row>
    <row r="1730" ht="13.5">
      <c r="Y1730" s="13"/>
    </row>
    <row r="1731" ht="13.5">
      <c r="Y1731" s="13"/>
    </row>
    <row r="1732" ht="13.5">
      <c r="Y1732" s="13"/>
    </row>
    <row r="1733" ht="13.5">
      <c r="Y1733" s="13"/>
    </row>
    <row r="1734" ht="13.5">
      <c r="Y1734" s="13"/>
    </row>
    <row r="1735" ht="13.5">
      <c r="Y1735" s="13"/>
    </row>
    <row r="1736" ht="13.5">
      <c r="Y1736" s="13"/>
    </row>
    <row r="1737" ht="13.5">
      <c r="Y1737" s="13"/>
    </row>
    <row r="1738" ht="13.5">
      <c r="Y1738" s="13"/>
    </row>
    <row r="1739" ht="13.5">
      <c r="Y1739" s="13"/>
    </row>
    <row r="1740" ht="13.5">
      <c r="Y1740" s="13"/>
    </row>
    <row r="1741" ht="13.5">
      <c r="Y1741" s="13"/>
    </row>
    <row r="1742" ht="13.5">
      <c r="Y1742" s="13"/>
    </row>
    <row r="1743" ht="13.5">
      <c r="Y1743" s="13"/>
    </row>
    <row r="1744" ht="13.5">
      <c r="Y1744" s="13"/>
    </row>
    <row r="1745" ht="13.5">
      <c r="Y1745" s="13"/>
    </row>
    <row r="1746" ht="13.5">
      <c r="Y1746" s="13"/>
    </row>
    <row r="1747" ht="13.5">
      <c r="Y1747" s="13"/>
    </row>
    <row r="1748" ht="13.5">
      <c r="Y1748" s="13"/>
    </row>
    <row r="1749" ht="13.5">
      <c r="Y1749" s="13"/>
    </row>
    <row r="1750" ht="13.5">
      <c r="Y1750" s="13"/>
    </row>
    <row r="1751" ht="13.5">
      <c r="Y1751" s="13"/>
    </row>
    <row r="1752" ht="13.5">
      <c r="Y1752" s="13"/>
    </row>
    <row r="1753" ht="13.5">
      <c r="Y1753" s="13"/>
    </row>
    <row r="1754" ht="13.5">
      <c r="Y1754" s="13"/>
    </row>
    <row r="1755" ht="13.5">
      <c r="Y1755" s="13"/>
    </row>
    <row r="1756" ht="13.5">
      <c r="Y1756" s="13"/>
    </row>
    <row r="1757" ht="13.5">
      <c r="Y1757" s="13"/>
    </row>
    <row r="1758" ht="13.5">
      <c r="Y1758" s="13"/>
    </row>
    <row r="1759" ht="13.5">
      <c r="Y1759" s="13"/>
    </row>
    <row r="1760" ht="13.5">
      <c r="Y1760" s="13"/>
    </row>
    <row r="1761" ht="13.5">
      <c r="Y1761" s="13"/>
    </row>
    <row r="1762" ht="13.5">
      <c r="Y1762" s="13"/>
    </row>
    <row r="1763" ht="13.5">
      <c r="Y1763" s="13"/>
    </row>
    <row r="1764" ht="13.5">
      <c r="Y1764" s="13"/>
    </row>
    <row r="1765" ht="13.5">
      <c r="Y1765" s="13"/>
    </row>
    <row r="1766" ht="13.5">
      <c r="Y1766" s="13"/>
    </row>
    <row r="1767" ht="13.5">
      <c r="Y1767" s="13"/>
    </row>
    <row r="1768" ht="13.5">
      <c r="Y1768" s="13"/>
    </row>
    <row r="1769" ht="13.5">
      <c r="Y1769" s="13"/>
    </row>
    <row r="1770" ht="13.5">
      <c r="Y1770" s="13"/>
    </row>
    <row r="1771" ht="13.5">
      <c r="Y1771" s="13"/>
    </row>
    <row r="1772" ht="13.5">
      <c r="Y1772" s="13"/>
    </row>
    <row r="1773" ht="13.5">
      <c r="Y1773" s="13"/>
    </row>
    <row r="1774" ht="13.5">
      <c r="Y1774" s="13"/>
    </row>
    <row r="1775" ht="13.5">
      <c r="Y1775" s="13"/>
    </row>
    <row r="1776" ht="13.5">
      <c r="Y1776" s="13"/>
    </row>
    <row r="1777" ht="13.5">
      <c r="Y1777" s="13"/>
    </row>
    <row r="1778" ht="13.5">
      <c r="Y1778" s="13"/>
    </row>
    <row r="1779" ht="13.5">
      <c r="Y1779" s="13"/>
    </row>
    <row r="1780" ht="13.5">
      <c r="Y1780" s="13"/>
    </row>
    <row r="1781" ht="13.5">
      <c r="Y1781" s="13"/>
    </row>
    <row r="1782" ht="13.5">
      <c r="Y1782" s="13"/>
    </row>
    <row r="1783" ht="13.5">
      <c r="Y1783" s="13"/>
    </row>
    <row r="1784" ht="13.5">
      <c r="Y1784" s="13"/>
    </row>
    <row r="1785" ht="13.5">
      <c r="Y1785" s="13"/>
    </row>
    <row r="1786" ht="13.5">
      <c r="Y1786" s="13"/>
    </row>
    <row r="1787" ht="13.5">
      <c r="Y1787" s="13"/>
    </row>
    <row r="1788" ht="13.5">
      <c r="Y1788" s="13"/>
    </row>
    <row r="1789" ht="13.5">
      <c r="Y1789" s="13"/>
    </row>
    <row r="1790" ht="13.5">
      <c r="Y1790" s="13"/>
    </row>
    <row r="1791" ht="13.5">
      <c r="Y1791" s="13"/>
    </row>
    <row r="1792" ht="13.5">
      <c r="Y1792" s="13"/>
    </row>
    <row r="1793" ht="13.5">
      <c r="Y1793" s="13"/>
    </row>
    <row r="1794" ht="13.5">
      <c r="Y1794" s="13"/>
    </row>
    <row r="1795" ht="13.5">
      <c r="Y1795" s="13"/>
    </row>
    <row r="1796" ht="13.5">
      <c r="Y1796" s="13"/>
    </row>
    <row r="1797" ht="13.5">
      <c r="Y1797" s="13"/>
    </row>
    <row r="1798" ht="13.5">
      <c r="Y1798" s="13"/>
    </row>
    <row r="1799" ht="13.5">
      <c r="Y1799" s="13"/>
    </row>
    <row r="1800" ht="13.5">
      <c r="Y1800" s="13"/>
    </row>
    <row r="1801" ht="13.5">
      <c r="Y1801" s="13"/>
    </row>
    <row r="1802" ht="13.5">
      <c r="Y1802" s="13"/>
    </row>
    <row r="1803" ht="13.5">
      <c r="Y1803" s="13"/>
    </row>
    <row r="1804" ht="13.5">
      <c r="Y1804" s="13"/>
    </row>
    <row r="1805" ht="13.5">
      <c r="Y1805" s="13"/>
    </row>
    <row r="1806" ht="13.5">
      <c r="Y1806" s="13"/>
    </row>
    <row r="1807" ht="13.5">
      <c r="Y1807" s="13"/>
    </row>
    <row r="1808" ht="13.5">
      <c r="Y1808" s="13"/>
    </row>
    <row r="1809" ht="13.5">
      <c r="Y1809" s="13"/>
    </row>
    <row r="1810" ht="13.5">
      <c r="Y1810" s="13"/>
    </row>
    <row r="1811" ht="13.5">
      <c r="Y1811" s="13"/>
    </row>
    <row r="1812" ht="13.5">
      <c r="Y1812" s="13"/>
    </row>
    <row r="1813" ht="13.5">
      <c r="Y1813" s="13"/>
    </row>
    <row r="1814" ht="13.5">
      <c r="Y1814" s="13"/>
    </row>
    <row r="1815" ht="13.5">
      <c r="Y1815" s="13"/>
    </row>
    <row r="1816" ht="13.5">
      <c r="Y1816" s="13"/>
    </row>
    <row r="1817" ht="13.5">
      <c r="Y1817" s="13"/>
    </row>
    <row r="1818" ht="13.5">
      <c r="Y1818" s="13"/>
    </row>
    <row r="1819" ht="13.5">
      <c r="Y1819" s="13"/>
    </row>
    <row r="1820" ht="13.5">
      <c r="Y1820" s="13"/>
    </row>
    <row r="1821" ht="13.5">
      <c r="Y1821" s="13"/>
    </row>
    <row r="1822" ht="13.5">
      <c r="Y1822" s="13"/>
    </row>
    <row r="1823" ht="13.5">
      <c r="Y1823" s="13"/>
    </row>
    <row r="1824" ht="13.5">
      <c r="Y1824" s="13"/>
    </row>
    <row r="1825" ht="13.5">
      <c r="Y1825" s="13"/>
    </row>
    <row r="1826" ht="13.5">
      <c r="Y1826" s="13"/>
    </row>
    <row r="1827" ht="13.5">
      <c r="Y1827" s="13"/>
    </row>
    <row r="1828" ht="13.5">
      <c r="Y1828" s="13"/>
    </row>
    <row r="1829" ht="13.5">
      <c r="Y1829" s="13"/>
    </row>
    <row r="1830" ht="13.5">
      <c r="Y1830" s="13"/>
    </row>
    <row r="1831" ht="13.5">
      <c r="Y1831" s="13"/>
    </row>
    <row r="1832" ht="13.5">
      <c r="Y1832" s="13"/>
    </row>
    <row r="1833" ht="13.5">
      <c r="Y1833" s="13"/>
    </row>
    <row r="1834" ht="13.5">
      <c r="Y1834" s="13"/>
    </row>
    <row r="1835" ht="13.5">
      <c r="Y1835" s="13"/>
    </row>
    <row r="1836" ht="13.5">
      <c r="Y1836" s="13"/>
    </row>
    <row r="1837" ht="13.5">
      <c r="Y1837" s="13"/>
    </row>
    <row r="1838" ht="13.5">
      <c r="Y1838" s="13"/>
    </row>
    <row r="1839" ht="13.5">
      <c r="Y1839" s="13"/>
    </row>
    <row r="1840" ht="13.5">
      <c r="Y1840" s="13"/>
    </row>
    <row r="1841" ht="13.5">
      <c r="Y1841" s="13"/>
    </row>
    <row r="1842" ht="13.5">
      <c r="Y1842" s="13"/>
    </row>
    <row r="1843" ht="13.5">
      <c r="Y1843" s="13"/>
    </row>
    <row r="1844" ht="13.5">
      <c r="Y1844" s="13"/>
    </row>
    <row r="1845" ht="13.5">
      <c r="Y1845" s="13"/>
    </row>
    <row r="1846" ht="13.5">
      <c r="Y1846" s="13"/>
    </row>
    <row r="1847" ht="13.5">
      <c r="Y1847" s="13"/>
    </row>
    <row r="1848" ht="13.5">
      <c r="Y1848" s="13"/>
    </row>
    <row r="1849" ht="13.5">
      <c r="Y1849" s="13"/>
    </row>
    <row r="1850" ht="13.5">
      <c r="Y1850" s="13"/>
    </row>
    <row r="1851" ht="13.5">
      <c r="Y1851" s="13"/>
    </row>
    <row r="1852" ht="13.5">
      <c r="Y1852" s="13"/>
    </row>
    <row r="1853" ht="13.5">
      <c r="Y1853" s="13"/>
    </row>
    <row r="1854" ht="13.5">
      <c r="Y1854" s="13"/>
    </row>
    <row r="1855" ht="13.5">
      <c r="Y1855" s="13"/>
    </row>
    <row r="1856" ht="13.5">
      <c r="Y1856" s="13"/>
    </row>
    <row r="1857" ht="13.5">
      <c r="Y1857" s="13"/>
    </row>
    <row r="1858" ht="13.5">
      <c r="Y1858" s="13"/>
    </row>
    <row r="1859" ht="13.5">
      <c r="Y1859" s="13"/>
    </row>
    <row r="1860" ht="13.5">
      <c r="Y1860" s="13"/>
    </row>
    <row r="1861" ht="13.5">
      <c r="Y1861" s="13"/>
    </row>
    <row r="1862" ht="13.5">
      <c r="Y1862" s="13"/>
    </row>
    <row r="1863" ht="13.5">
      <c r="Y1863" s="13"/>
    </row>
    <row r="1864" ht="13.5">
      <c r="Y1864" s="13"/>
    </row>
    <row r="1865" ht="13.5">
      <c r="Y1865" s="13"/>
    </row>
    <row r="1866" ht="13.5">
      <c r="Y1866" s="13"/>
    </row>
    <row r="1867" ht="13.5">
      <c r="Y1867" s="13"/>
    </row>
    <row r="1868" ht="13.5">
      <c r="Y1868" s="13"/>
    </row>
    <row r="1869" ht="13.5">
      <c r="Y1869" s="13"/>
    </row>
    <row r="1870" ht="13.5">
      <c r="Y1870" s="13"/>
    </row>
    <row r="1871" ht="13.5">
      <c r="Y1871" s="13"/>
    </row>
    <row r="1872" ht="13.5">
      <c r="Y1872" s="13"/>
    </row>
    <row r="1873" ht="13.5">
      <c r="Y1873" s="13"/>
    </row>
    <row r="1874" ht="13.5">
      <c r="Y1874" s="13"/>
    </row>
    <row r="1875" ht="13.5">
      <c r="Y1875" s="13"/>
    </row>
    <row r="1876" ht="13.5">
      <c r="Y1876" s="13"/>
    </row>
    <row r="1877" ht="13.5">
      <c r="Y1877" s="13"/>
    </row>
    <row r="1878" ht="13.5">
      <c r="Y1878" s="13"/>
    </row>
    <row r="1879" ht="13.5">
      <c r="Y1879" s="13"/>
    </row>
    <row r="1880" ht="13.5">
      <c r="Y1880" s="13"/>
    </row>
    <row r="1881" ht="13.5">
      <c r="Y1881" s="13"/>
    </row>
    <row r="1882" ht="13.5">
      <c r="Y1882" s="13"/>
    </row>
    <row r="1883" ht="13.5">
      <c r="Y1883" s="13"/>
    </row>
    <row r="1884" ht="13.5">
      <c r="Y1884" s="13"/>
    </row>
    <row r="1885" ht="13.5">
      <c r="Y1885" s="13"/>
    </row>
    <row r="1886" ht="13.5">
      <c r="Y1886" s="13"/>
    </row>
    <row r="1887" ht="13.5">
      <c r="Y1887" s="13"/>
    </row>
    <row r="1888" ht="13.5">
      <c r="Y1888" s="13"/>
    </row>
    <row r="1889" ht="13.5">
      <c r="Y1889" s="13"/>
    </row>
    <row r="1890" ht="13.5">
      <c r="Y1890" s="13"/>
    </row>
    <row r="1891" ht="13.5">
      <c r="Y1891" s="13"/>
    </row>
    <row r="1892" ht="13.5">
      <c r="Y1892" s="13"/>
    </row>
    <row r="1893" ht="13.5">
      <c r="Y1893" s="13"/>
    </row>
    <row r="1894" ht="13.5">
      <c r="Y1894" s="13"/>
    </row>
    <row r="1895" ht="13.5">
      <c r="Y1895" s="13"/>
    </row>
    <row r="1896" ht="13.5">
      <c r="Y1896" s="13"/>
    </row>
    <row r="1897" ht="13.5">
      <c r="Y1897" s="13"/>
    </row>
    <row r="1898" ht="13.5">
      <c r="Y1898" s="13"/>
    </row>
    <row r="1899" ht="13.5">
      <c r="Y1899" s="13"/>
    </row>
    <row r="1900" ht="13.5">
      <c r="Y1900" s="13"/>
    </row>
    <row r="1901" ht="13.5">
      <c r="Y1901" s="13"/>
    </row>
    <row r="1902" ht="13.5">
      <c r="Y1902" s="13"/>
    </row>
    <row r="1903" ht="13.5">
      <c r="Y1903" s="13"/>
    </row>
    <row r="1904" ht="13.5">
      <c r="Y1904" s="13"/>
    </row>
    <row r="1905" ht="13.5">
      <c r="Y1905" s="13"/>
    </row>
    <row r="1906" ht="13.5">
      <c r="Y1906" s="13"/>
    </row>
    <row r="1907" ht="13.5">
      <c r="Y1907" s="13"/>
    </row>
    <row r="1908" ht="13.5">
      <c r="Y1908" s="13"/>
    </row>
    <row r="1909" ht="13.5">
      <c r="Y1909" s="13"/>
    </row>
    <row r="1910" ht="13.5">
      <c r="Y1910" s="13"/>
    </row>
    <row r="1911" ht="13.5">
      <c r="Y1911" s="13"/>
    </row>
    <row r="1912" ht="13.5">
      <c r="Y1912" s="13"/>
    </row>
    <row r="1913" ht="13.5">
      <c r="Y1913" s="13"/>
    </row>
    <row r="1914" ht="13.5">
      <c r="Y1914" s="13"/>
    </row>
    <row r="1915" ht="13.5">
      <c r="Y1915" s="13"/>
    </row>
    <row r="1916" ht="13.5">
      <c r="Y1916" s="13"/>
    </row>
    <row r="1917" ht="13.5">
      <c r="Y1917" s="13"/>
    </row>
    <row r="1918" ht="13.5">
      <c r="Y1918" s="13"/>
    </row>
    <row r="1919" ht="13.5">
      <c r="Y1919" s="13"/>
    </row>
    <row r="1920" ht="13.5">
      <c r="Y1920" s="13"/>
    </row>
    <row r="1921" ht="13.5">
      <c r="Y1921" s="13"/>
    </row>
    <row r="1922" ht="13.5">
      <c r="Y1922" s="13"/>
    </row>
    <row r="1923" ht="13.5">
      <c r="Y1923" s="13"/>
    </row>
    <row r="1924" ht="13.5">
      <c r="Y1924" s="13"/>
    </row>
    <row r="1925" ht="13.5">
      <c r="Y1925" s="13"/>
    </row>
    <row r="1926" ht="13.5">
      <c r="Y1926" s="13"/>
    </row>
    <row r="1927" ht="13.5">
      <c r="Y1927" s="13"/>
    </row>
    <row r="1928" ht="13.5">
      <c r="Y1928" s="13"/>
    </row>
    <row r="1929" ht="13.5">
      <c r="Y1929" s="13"/>
    </row>
    <row r="1930" ht="13.5">
      <c r="Y1930" s="13"/>
    </row>
    <row r="1931" ht="13.5">
      <c r="Y1931" s="13"/>
    </row>
    <row r="1932" ht="13.5">
      <c r="Y1932" s="13"/>
    </row>
    <row r="1933" ht="13.5">
      <c r="Y1933" s="13"/>
    </row>
    <row r="1934" ht="13.5">
      <c r="Y1934" s="13"/>
    </row>
    <row r="1935" ht="13.5">
      <c r="Y1935" s="13"/>
    </row>
    <row r="1936" ht="13.5">
      <c r="Y1936" s="13"/>
    </row>
    <row r="1937" ht="13.5">
      <c r="Y1937" s="13"/>
    </row>
    <row r="1938" ht="13.5">
      <c r="Y1938" s="13"/>
    </row>
    <row r="1939" ht="13.5">
      <c r="Y1939" s="13"/>
    </row>
    <row r="1940" ht="13.5">
      <c r="Y1940" s="13"/>
    </row>
    <row r="1941" ht="13.5">
      <c r="Y1941" s="13"/>
    </row>
    <row r="1942" ht="13.5">
      <c r="Y1942" s="13"/>
    </row>
    <row r="1943" ht="13.5">
      <c r="Y1943" s="13"/>
    </row>
    <row r="1944" ht="13.5">
      <c r="Y1944" s="13"/>
    </row>
    <row r="1945" ht="13.5">
      <c r="Y1945" s="13"/>
    </row>
    <row r="1946" ht="13.5">
      <c r="Y1946" s="13"/>
    </row>
    <row r="1947" ht="13.5">
      <c r="Y1947" s="13"/>
    </row>
    <row r="1948" ht="13.5">
      <c r="Y1948" s="13"/>
    </row>
    <row r="1949" ht="13.5">
      <c r="Y1949" s="13"/>
    </row>
    <row r="1950" ht="13.5">
      <c r="Y1950" s="13"/>
    </row>
    <row r="1951" ht="13.5">
      <c r="Y1951" s="13"/>
    </row>
    <row r="1952" ht="13.5">
      <c r="Y1952" s="13"/>
    </row>
    <row r="1953" ht="13.5">
      <c r="Y1953" s="13"/>
    </row>
    <row r="1954" ht="13.5">
      <c r="Y1954" s="13"/>
    </row>
    <row r="1955" ht="13.5">
      <c r="Y1955" s="13"/>
    </row>
    <row r="1956" ht="13.5">
      <c r="Y1956" s="13"/>
    </row>
    <row r="1957" ht="13.5">
      <c r="Y1957" s="13"/>
    </row>
    <row r="1958" ht="13.5">
      <c r="Y1958" s="13"/>
    </row>
    <row r="1959" ht="13.5">
      <c r="Y1959" s="13"/>
    </row>
    <row r="1960" ht="13.5">
      <c r="Y1960" s="13"/>
    </row>
    <row r="1961" ht="13.5">
      <c r="Y1961" s="13"/>
    </row>
    <row r="1962" ht="13.5">
      <c r="Y1962" s="13"/>
    </row>
    <row r="1963" ht="13.5">
      <c r="Y1963" s="13"/>
    </row>
    <row r="1964" ht="13.5">
      <c r="Y1964" s="13"/>
    </row>
    <row r="1965" ht="13.5">
      <c r="Y1965" s="13"/>
    </row>
    <row r="1966" ht="13.5">
      <c r="Y1966" s="13"/>
    </row>
    <row r="1967" ht="13.5">
      <c r="Y1967" s="13"/>
    </row>
    <row r="1968" ht="13.5">
      <c r="Y1968" s="13"/>
    </row>
    <row r="1969" ht="13.5">
      <c r="Y1969" s="13"/>
    </row>
    <row r="1970" ht="13.5">
      <c r="Y1970" s="13"/>
    </row>
    <row r="1971" ht="13.5">
      <c r="Y1971" s="13"/>
    </row>
    <row r="1972" ht="13.5">
      <c r="Y1972" s="13"/>
    </row>
    <row r="1973" ht="13.5">
      <c r="Y1973" s="13"/>
    </row>
    <row r="1974" ht="13.5">
      <c r="Y1974" s="13"/>
    </row>
    <row r="1975" ht="13.5">
      <c r="Y1975" s="13"/>
    </row>
    <row r="1976" ht="13.5">
      <c r="Y1976" s="13"/>
    </row>
    <row r="1977" ht="13.5">
      <c r="Y1977" s="13"/>
    </row>
    <row r="1978" ht="13.5">
      <c r="Y1978" s="13"/>
    </row>
    <row r="1979" ht="13.5">
      <c r="Y1979" s="13"/>
    </row>
    <row r="1980" ht="13.5">
      <c r="Y1980" s="13"/>
    </row>
    <row r="1981" ht="13.5">
      <c r="Y1981" s="13"/>
    </row>
    <row r="1982" ht="13.5">
      <c r="Y1982" s="13"/>
    </row>
    <row r="1983" ht="13.5">
      <c r="Y1983" s="13"/>
    </row>
    <row r="1984" ht="13.5">
      <c r="Y1984" s="13"/>
    </row>
    <row r="1985" ht="13.5">
      <c r="Y1985" s="13"/>
    </row>
    <row r="1986" ht="13.5">
      <c r="Y1986" s="13"/>
    </row>
    <row r="1987" ht="13.5">
      <c r="Y1987" s="13"/>
    </row>
    <row r="1988" ht="13.5">
      <c r="Y1988" s="13"/>
    </row>
    <row r="1989" ht="13.5">
      <c r="Y1989" s="13"/>
    </row>
    <row r="1990" ht="13.5">
      <c r="Y1990" s="13"/>
    </row>
    <row r="1991" ht="13.5">
      <c r="Y1991" s="13"/>
    </row>
    <row r="1992" ht="13.5">
      <c r="Y1992" s="13"/>
    </row>
    <row r="1993" ht="13.5">
      <c r="Y1993" s="13"/>
    </row>
    <row r="1994" ht="13.5">
      <c r="Y1994" s="13"/>
    </row>
    <row r="1995" ht="13.5">
      <c r="Y1995" s="13"/>
    </row>
    <row r="1996" ht="13.5">
      <c r="Y1996" s="13"/>
    </row>
    <row r="1997" ht="13.5">
      <c r="Y1997" s="13"/>
    </row>
    <row r="1998" ht="13.5">
      <c r="Y1998" s="13"/>
    </row>
    <row r="1999" ht="13.5">
      <c r="Y1999" s="13"/>
    </row>
    <row r="2000" ht="13.5">
      <c r="Y2000" s="13"/>
    </row>
    <row r="2001" ht="13.5">
      <c r="Y2001" s="13"/>
    </row>
    <row r="2002" ht="13.5">
      <c r="Y2002" s="13"/>
    </row>
    <row r="2003" ht="13.5">
      <c r="Y2003" s="13"/>
    </row>
    <row r="2004" ht="13.5">
      <c r="Y2004" s="13"/>
    </row>
    <row r="2005" ht="13.5">
      <c r="Y2005" s="13"/>
    </row>
    <row r="2006" ht="13.5">
      <c r="Y2006" s="13"/>
    </row>
    <row r="2007" ht="13.5">
      <c r="Y2007" s="13"/>
    </row>
    <row r="2008" ht="13.5">
      <c r="Y2008" s="13"/>
    </row>
    <row r="2009" ht="13.5">
      <c r="Y2009" s="13"/>
    </row>
    <row r="2010" ht="13.5">
      <c r="Y2010" s="13"/>
    </row>
    <row r="2011" ht="13.5">
      <c r="Y2011" s="13"/>
    </row>
    <row r="2012" ht="13.5">
      <c r="Y2012" s="13"/>
    </row>
    <row r="2013" ht="13.5">
      <c r="Y2013" s="13"/>
    </row>
    <row r="2014" ht="13.5">
      <c r="Y2014" s="13"/>
    </row>
    <row r="2015" ht="13.5">
      <c r="Y2015" s="13"/>
    </row>
    <row r="2016" ht="13.5">
      <c r="Y2016" s="13"/>
    </row>
    <row r="2017" ht="13.5">
      <c r="Y2017" s="13"/>
    </row>
    <row r="2018" ht="13.5">
      <c r="Y2018" s="13"/>
    </row>
    <row r="2019" ht="13.5">
      <c r="Y2019" s="13"/>
    </row>
    <row r="2020" ht="13.5">
      <c r="Y2020" s="13"/>
    </row>
    <row r="2021" ht="13.5">
      <c r="Y2021" s="13"/>
    </row>
    <row r="2022" ht="13.5">
      <c r="Y2022" s="13"/>
    </row>
    <row r="2023" ht="13.5">
      <c r="Y2023" s="13"/>
    </row>
    <row r="2024" ht="13.5">
      <c r="Y2024" s="13"/>
    </row>
    <row r="2025" ht="13.5">
      <c r="Y2025" s="13"/>
    </row>
    <row r="2026" ht="13.5">
      <c r="Y2026" s="13"/>
    </row>
    <row r="2027" ht="13.5">
      <c r="Y2027" s="13"/>
    </row>
    <row r="2028" ht="13.5">
      <c r="Y2028" s="13"/>
    </row>
    <row r="2029" ht="13.5">
      <c r="Y2029" s="13"/>
    </row>
    <row r="2030" ht="13.5">
      <c r="Y2030" s="13"/>
    </row>
    <row r="2031" ht="13.5">
      <c r="Y2031" s="13"/>
    </row>
    <row r="2032" ht="13.5">
      <c r="Y2032" s="13"/>
    </row>
    <row r="2033" ht="13.5">
      <c r="Y2033" s="13"/>
    </row>
    <row r="2034" ht="13.5">
      <c r="Y2034" s="13"/>
    </row>
    <row r="2035" ht="13.5">
      <c r="Y2035" s="13"/>
    </row>
    <row r="2036" ht="13.5">
      <c r="Y2036" s="13"/>
    </row>
    <row r="2037" ht="13.5">
      <c r="Y2037" s="13"/>
    </row>
    <row r="2038" ht="13.5">
      <c r="Y2038" s="13"/>
    </row>
    <row r="2039" ht="13.5">
      <c r="Y2039" s="13"/>
    </row>
    <row r="2040" ht="13.5">
      <c r="Y2040" s="13"/>
    </row>
    <row r="2041" ht="13.5">
      <c r="Y2041" s="13"/>
    </row>
    <row r="2042" ht="13.5">
      <c r="Y2042" s="13"/>
    </row>
    <row r="2043" ht="13.5">
      <c r="Y2043" s="13"/>
    </row>
    <row r="2044" ht="13.5">
      <c r="Y2044" s="13"/>
    </row>
    <row r="2045" ht="13.5">
      <c r="Y2045" s="13"/>
    </row>
    <row r="2046" ht="13.5">
      <c r="Y2046" s="13"/>
    </row>
    <row r="2047" ht="13.5">
      <c r="Y2047" s="13"/>
    </row>
    <row r="2048" ht="13.5">
      <c r="Y2048" s="13"/>
    </row>
    <row r="2049" ht="13.5">
      <c r="Y2049" s="13"/>
    </row>
    <row r="2050" ht="13.5">
      <c r="Y2050" s="13"/>
    </row>
    <row r="2051" ht="13.5">
      <c r="Y2051" s="13"/>
    </row>
    <row r="2052" ht="13.5">
      <c r="Y2052" s="13"/>
    </row>
    <row r="2053" ht="13.5">
      <c r="Y2053" s="13"/>
    </row>
    <row r="2054" ht="13.5">
      <c r="Y2054" s="13"/>
    </row>
    <row r="2055" ht="13.5">
      <c r="Y2055" s="13"/>
    </row>
    <row r="2056" ht="13.5">
      <c r="Y2056" s="13"/>
    </row>
    <row r="2057" ht="13.5">
      <c r="Y2057" s="13"/>
    </row>
    <row r="2058" ht="13.5">
      <c r="Y2058" s="13"/>
    </row>
    <row r="2059" ht="13.5">
      <c r="Y2059" s="13"/>
    </row>
    <row r="2060" ht="13.5">
      <c r="Y2060" s="13"/>
    </row>
    <row r="2061" ht="13.5">
      <c r="Y2061" s="13"/>
    </row>
    <row r="2062" ht="13.5">
      <c r="Y2062" s="13"/>
    </row>
    <row r="2063" ht="13.5">
      <c r="Y2063" s="13"/>
    </row>
    <row r="2064" ht="13.5">
      <c r="Y2064" s="13"/>
    </row>
    <row r="2065" ht="13.5">
      <c r="Y2065" s="13"/>
    </row>
    <row r="2066" ht="13.5">
      <c r="Y2066" s="13"/>
    </row>
    <row r="2067" ht="13.5">
      <c r="Y2067" s="13"/>
    </row>
    <row r="2068" ht="13.5">
      <c r="Y2068" s="13"/>
    </row>
    <row r="2069" ht="13.5">
      <c r="Y2069" s="13"/>
    </row>
    <row r="2070" ht="13.5">
      <c r="Y2070" s="13"/>
    </row>
    <row r="2071" ht="13.5">
      <c r="Y2071" s="13"/>
    </row>
    <row r="2072" ht="13.5">
      <c r="Y2072" s="13"/>
    </row>
    <row r="2073" ht="13.5">
      <c r="Y2073" s="13"/>
    </row>
    <row r="2074" ht="13.5">
      <c r="Y2074" s="13"/>
    </row>
    <row r="2075" ht="13.5">
      <c r="Y2075" s="13"/>
    </row>
    <row r="2076" ht="13.5">
      <c r="Y2076" s="13"/>
    </row>
    <row r="2077" ht="13.5">
      <c r="Y2077" s="13"/>
    </row>
    <row r="2078" ht="13.5">
      <c r="Y2078" s="13"/>
    </row>
    <row r="2079" ht="13.5">
      <c r="Y2079" s="13"/>
    </row>
    <row r="2080" ht="13.5">
      <c r="Y2080" s="13"/>
    </row>
    <row r="2081" ht="13.5">
      <c r="Y2081" s="13"/>
    </row>
    <row r="2082" ht="13.5">
      <c r="Y2082" s="13"/>
    </row>
    <row r="2083" ht="13.5">
      <c r="Y2083" s="13"/>
    </row>
    <row r="2084" ht="13.5">
      <c r="Y2084" s="13"/>
    </row>
    <row r="2085" ht="13.5">
      <c r="Y2085" s="13"/>
    </row>
    <row r="2086" ht="13.5">
      <c r="Y2086" s="13"/>
    </row>
    <row r="2087" ht="13.5">
      <c r="Y2087" s="13"/>
    </row>
    <row r="2088" ht="13.5">
      <c r="Y2088" s="13"/>
    </row>
    <row r="2089" ht="13.5">
      <c r="Y2089" s="13"/>
    </row>
    <row r="2090" ht="13.5">
      <c r="Y2090" s="13"/>
    </row>
    <row r="2091" ht="13.5">
      <c r="Y2091" s="13"/>
    </row>
    <row r="2092" ht="13.5">
      <c r="Y2092" s="13"/>
    </row>
    <row r="2093" ht="13.5">
      <c r="Y2093" s="13"/>
    </row>
    <row r="2094" ht="13.5">
      <c r="Y2094" s="13"/>
    </row>
    <row r="2095" ht="13.5">
      <c r="Y2095" s="13"/>
    </row>
    <row r="2096" ht="13.5">
      <c r="Y2096" s="13"/>
    </row>
    <row r="2097" ht="13.5">
      <c r="Y2097" s="13"/>
    </row>
    <row r="2098" ht="13.5">
      <c r="Y2098" s="13"/>
    </row>
    <row r="2099" ht="13.5">
      <c r="Y2099" s="13"/>
    </row>
    <row r="2100" ht="13.5">
      <c r="Y2100" s="13"/>
    </row>
    <row r="2101" ht="13.5">
      <c r="Y2101" s="13"/>
    </row>
    <row r="2102" ht="13.5">
      <c r="Y2102" s="13"/>
    </row>
    <row r="2103" ht="13.5">
      <c r="Y2103" s="13"/>
    </row>
    <row r="2104" ht="13.5">
      <c r="Y2104" s="13"/>
    </row>
    <row r="2105" ht="13.5">
      <c r="Y2105" s="13"/>
    </row>
    <row r="2106" ht="13.5">
      <c r="Y2106" s="13"/>
    </row>
    <row r="2107" ht="13.5">
      <c r="Y2107" s="13"/>
    </row>
    <row r="2108" ht="13.5">
      <c r="Y2108" s="13"/>
    </row>
    <row r="2109" ht="13.5">
      <c r="Y2109" s="13"/>
    </row>
    <row r="2110" ht="13.5">
      <c r="Y2110" s="13"/>
    </row>
    <row r="2111" ht="13.5">
      <c r="Y2111" s="13"/>
    </row>
    <row r="2112" ht="13.5">
      <c r="Y2112" s="13"/>
    </row>
    <row r="2113" ht="13.5">
      <c r="Y2113" s="13"/>
    </row>
    <row r="2114" ht="13.5">
      <c r="Y2114" s="13"/>
    </row>
    <row r="2115" ht="13.5">
      <c r="Y2115" s="13"/>
    </row>
    <row r="2116" ht="13.5">
      <c r="Y2116" s="13"/>
    </row>
    <row r="2117" ht="13.5">
      <c r="Y2117" s="13"/>
    </row>
    <row r="2118" ht="13.5">
      <c r="Y2118" s="13"/>
    </row>
    <row r="2119" ht="13.5">
      <c r="Y2119" s="13"/>
    </row>
    <row r="2120" ht="13.5">
      <c r="Y2120" s="13"/>
    </row>
    <row r="2121" ht="13.5">
      <c r="Y2121" s="13"/>
    </row>
    <row r="2122" ht="13.5">
      <c r="Y2122" s="13"/>
    </row>
    <row r="2123" ht="13.5">
      <c r="Y2123" s="13"/>
    </row>
    <row r="2124" ht="13.5">
      <c r="Y2124" s="13"/>
    </row>
    <row r="2125" ht="13.5">
      <c r="Y2125" s="13"/>
    </row>
    <row r="2126" ht="13.5">
      <c r="Y2126" s="13"/>
    </row>
    <row r="2127" ht="13.5">
      <c r="Y2127" s="13"/>
    </row>
    <row r="2128" ht="13.5">
      <c r="Y2128" s="13"/>
    </row>
    <row r="2129" ht="13.5">
      <c r="Y2129" s="13"/>
    </row>
    <row r="2130" ht="13.5">
      <c r="Y2130" s="13"/>
    </row>
    <row r="2131" ht="13.5">
      <c r="Y2131" s="13"/>
    </row>
    <row r="2132" ht="13.5">
      <c r="Y2132" s="13"/>
    </row>
    <row r="2133" ht="13.5">
      <c r="Y2133" s="13"/>
    </row>
    <row r="2134" ht="13.5">
      <c r="Y2134" s="13"/>
    </row>
    <row r="2135" ht="13.5">
      <c r="Y2135" s="13"/>
    </row>
    <row r="2136" ht="13.5">
      <c r="Y2136" s="13"/>
    </row>
    <row r="2137" ht="13.5">
      <c r="Y2137" s="13"/>
    </row>
    <row r="2138" ht="13.5">
      <c r="Y2138" s="13"/>
    </row>
    <row r="2139" ht="13.5">
      <c r="Y2139" s="13"/>
    </row>
    <row r="2140" ht="13.5">
      <c r="Y2140" s="13"/>
    </row>
    <row r="2141" ht="13.5">
      <c r="Y2141" s="13"/>
    </row>
    <row r="2142" ht="13.5">
      <c r="Y2142" s="13"/>
    </row>
    <row r="2143" ht="13.5">
      <c r="Y2143" s="13"/>
    </row>
    <row r="2144" ht="13.5">
      <c r="Y2144" s="13"/>
    </row>
    <row r="2145" ht="13.5">
      <c r="Y2145" s="13"/>
    </row>
    <row r="2146" ht="13.5">
      <c r="Y2146" s="13"/>
    </row>
    <row r="2147" ht="13.5">
      <c r="Y2147" s="13"/>
    </row>
    <row r="2148" ht="13.5">
      <c r="Y2148" s="13"/>
    </row>
    <row r="2149" ht="13.5">
      <c r="Y2149" s="13"/>
    </row>
    <row r="2150" ht="13.5">
      <c r="Y2150" s="13"/>
    </row>
    <row r="2151" ht="13.5">
      <c r="Y2151" s="13"/>
    </row>
    <row r="2152" ht="13.5">
      <c r="Y2152" s="13"/>
    </row>
    <row r="2153" ht="13.5">
      <c r="Y2153" s="13"/>
    </row>
    <row r="2154" ht="13.5">
      <c r="Y2154" s="13"/>
    </row>
    <row r="2155" ht="13.5">
      <c r="Y2155" s="13"/>
    </row>
    <row r="2156" ht="13.5">
      <c r="Y2156" s="13"/>
    </row>
    <row r="2157" ht="13.5">
      <c r="Y2157" s="13"/>
    </row>
    <row r="2158" ht="13.5">
      <c r="Y2158" s="13"/>
    </row>
    <row r="2159" ht="13.5">
      <c r="Y2159" s="13"/>
    </row>
    <row r="2160" ht="13.5">
      <c r="Y2160" s="13"/>
    </row>
    <row r="2161" ht="13.5">
      <c r="Y2161" s="13"/>
    </row>
    <row r="2162" ht="13.5">
      <c r="Y2162" s="13"/>
    </row>
    <row r="2163" ht="13.5">
      <c r="Y2163" s="13"/>
    </row>
    <row r="2164" ht="13.5">
      <c r="Y2164" s="13"/>
    </row>
    <row r="2165" ht="13.5">
      <c r="Y2165" s="13"/>
    </row>
    <row r="2166" ht="13.5">
      <c r="Y2166" s="13"/>
    </row>
    <row r="2167" ht="13.5">
      <c r="Y2167" s="13"/>
    </row>
    <row r="2168" ht="13.5">
      <c r="Y2168" s="13"/>
    </row>
    <row r="2169" ht="13.5">
      <c r="Y2169" s="13"/>
    </row>
    <row r="2170" ht="13.5">
      <c r="Y2170" s="13"/>
    </row>
    <row r="2171" ht="13.5">
      <c r="Y2171" s="13"/>
    </row>
    <row r="2172" ht="13.5">
      <c r="Y2172" s="13"/>
    </row>
    <row r="2173" ht="13.5">
      <c r="Y2173" s="13"/>
    </row>
    <row r="2174" ht="13.5">
      <c r="Y2174" s="13"/>
    </row>
    <row r="2175" ht="13.5">
      <c r="Y2175" s="13"/>
    </row>
    <row r="2176" ht="13.5">
      <c r="Y2176" s="13"/>
    </row>
    <row r="2177" ht="13.5">
      <c r="Y2177" s="13"/>
    </row>
    <row r="2178" ht="13.5">
      <c r="Y2178" s="13"/>
    </row>
    <row r="2179" ht="13.5">
      <c r="Y2179" s="13"/>
    </row>
    <row r="2180" ht="13.5">
      <c r="Y2180" s="13"/>
    </row>
    <row r="2181" ht="13.5">
      <c r="Y2181" s="13"/>
    </row>
    <row r="2182" ht="13.5">
      <c r="Y2182" s="13"/>
    </row>
    <row r="2183" ht="13.5">
      <c r="Y2183" s="13"/>
    </row>
    <row r="2184" ht="13.5">
      <c r="Y2184" s="13"/>
    </row>
    <row r="2185" ht="13.5">
      <c r="Y2185" s="13"/>
    </row>
    <row r="2186" ht="13.5">
      <c r="Y2186" s="13"/>
    </row>
    <row r="2187" ht="13.5">
      <c r="Y2187" s="13"/>
    </row>
    <row r="2188" ht="13.5">
      <c r="Y2188" s="13"/>
    </row>
    <row r="2189" ht="13.5">
      <c r="Y2189" s="13"/>
    </row>
    <row r="2190" ht="13.5">
      <c r="Y2190" s="13"/>
    </row>
    <row r="2191" ht="13.5">
      <c r="Y2191" s="13"/>
    </row>
    <row r="2192" ht="13.5">
      <c r="Y2192" s="13"/>
    </row>
    <row r="2193" ht="13.5">
      <c r="Y2193" s="13"/>
    </row>
    <row r="2194" ht="13.5">
      <c r="Y2194" s="13"/>
    </row>
    <row r="2195" ht="13.5">
      <c r="Y2195" s="13"/>
    </row>
    <row r="2196" ht="13.5">
      <c r="Y2196" s="13"/>
    </row>
    <row r="2197" ht="13.5">
      <c r="Y2197" s="13"/>
    </row>
    <row r="2198" ht="13.5">
      <c r="Y2198" s="13"/>
    </row>
    <row r="2199" ht="13.5">
      <c r="Y2199" s="13"/>
    </row>
    <row r="2200" ht="13.5">
      <c r="Y2200" s="13"/>
    </row>
    <row r="2201" ht="13.5">
      <c r="Y2201" s="13"/>
    </row>
    <row r="2202" ht="13.5">
      <c r="Y2202" s="13"/>
    </row>
    <row r="2203" ht="13.5">
      <c r="Y2203" s="13"/>
    </row>
    <row r="2204" ht="13.5">
      <c r="Y2204" s="13"/>
    </row>
    <row r="2205" ht="13.5">
      <c r="Y2205" s="13"/>
    </row>
    <row r="2206" ht="13.5">
      <c r="Y2206" s="13"/>
    </row>
    <row r="2207" ht="13.5">
      <c r="Y2207" s="13"/>
    </row>
    <row r="2208" ht="13.5">
      <c r="Y2208" s="13"/>
    </row>
    <row r="2209" ht="13.5">
      <c r="Y2209" s="13"/>
    </row>
    <row r="2210" ht="13.5">
      <c r="Y2210" s="13"/>
    </row>
    <row r="2211" ht="13.5">
      <c r="Y2211" s="13"/>
    </row>
    <row r="2212" ht="13.5">
      <c r="Y2212" s="13"/>
    </row>
    <row r="2213" ht="13.5">
      <c r="Y2213" s="13"/>
    </row>
    <row r="2214" ht="13.5">
      <c r="Y2214" s="13"/>
    </row>
    <row r="2215" ht="13.5">
      <c r="Y2215" s="13"/>
    </row>
    <row r="2216" ht="13.5">
      <c r="Y2216" s="13"/>
    </row>
    <row r="2217" ht="13.5">
      <c r="Y2217" s="13"/>
    </row>
    <row r="2218" ht="13.5">
      <c r="Y2218" s="13"/>
    </row>
    <row r="2219" ht="13.5">
      <c r="Y2219" s="13"/>
    </row>
    <row r="2220" ht="13.5">
      <c r="Y2220" s="13"/>
    </row>
    <row r="2221" ht="13.5">
      <c r="Y2221" s="13"/>
    </row>
    <row r="2222" ht="13.5">
      <c r="Y2222" s="13"/>
    </row>
    <row r="2223" ht="13.5">
      <c r="Y2223" s="13"/>
    </row>
    <row r="2224" ht="13.5">
      <c r="Y2224" s="13"/>
    </row>
    <row r="2225" ht="13.5">
      <c r="Y2225" s="13"/>
    </row>
    <row r="2226" ht="13.5">
      <c r="Y2226" s="13"/>
    </row>
    <row r="2227" ht="13.5">
      <c r="Y2227" s="13"/>
    </row>
    <row r="2228" ht="13.5">
      <c r="Y2228" s="13"/>
    </row>
    <row r="2229" ht="13.5">
      <c r="Y2229" s="13"/>
    </row>
    <row r="2230" ht="13.5">
      <c r="Y2230" s="13"/>
    </row>
    <row r="2231" ht="13.5">
      <c r="Y2231" s="13"/>
    </row>
    <row r="2232" ht="13.5">
      <c r="Y2232" s="13"/>
    </row>
    <row r="2233" ht="13.5">
      <c r="Y2233" s="13"/>
    </row>
    <row r="2234" ht="13.5">
      <c r="Y2234" s="13"/>
    </row>
    <row r="2235" ht="13.5">
      <c r="Y2235" s="13"/>
    </row>
    <row r="2236" ht="13.5">
      <c r="Y2236" s="13"/>
    </row>
    <row r="2237" ht="13.5">
      <c r="Y2237" s="13"/>
    </row>
    <row r="2238" ht="13.5">
      <c r="Y2238" s="13"/>
    </row>
    <row r="2239" ht="13.5">
      <c r="Y2239" s="13"/>
    </row>
    <row r="2240" ht="13.5">
      <c r="Y2240" s="13"/>
    </row>
    <row r="2241" ht="13.5">
      <c r="Y2241" s="13"/>
    </row>
    <row r="2242" ht="13.5">
      <c r="Y2242" s="13"/>
    </row>
    <row r="2243" ht="13.5">
      <c r="Y2243" s="13"/>
    </row>
    <row r="2244" ht="13.5">
      <c r="Y2244" s="13"/>
    </row>
    <row r="2245" ht="13.5">
      <c r="Y2245" s="13"/>
    </row>
    <row r="2246" ht="13.5">
      <c r="Y2246" s="13"/>
    </row>
    <row r="2247" ht="13.5">
      <c r="Y2247" s="13"/>
    </row>
    <row r="2248" ht="13.5">
      <c r="Y2248" s="13"/>
    </row>
    <row r="2249" ht="13.5">
      <c r="Y2249" s="13"/>
    </row>
    <row r="2250" ht="13.5">
      <c r="Y2250" s="13"/>
    </row>
    <row r="2251" ht="13.5">
      <c r="Y2251" s="13"/>
    </row>
    <row r="2252" ht="13.5">
      <c r="Y2252" s="13"/>
    </row>
    <row r="2253" ht="13.5">
      <c r="Y2253" s="13"/>
    </row>
    <row r="2254" ht="13.5">
      <c r="Y2254" s="13"/>
    </row>
    <row r="2255" ht="13.5">
      <c r="Y2255" s="13"/>
    </row>
    <row r="2256" ht="13.5">
      <c r="Y2256" s="13"/>
    </row>
    <row r="2257" ht="13.5">
      <c r="Y2257" s="13"/>
    </row>
    <row r="2258" ht="13.5">
      <c r="Y2258" s="13"/>
    </row>
    <row r="2259" ht="13.5">
      <c r="Y2259" s="13"/>
    </row>
    <row r="2260" ht="13.5">
      <c r="Y2260" s="13"/>
    </row>
    <row r="2261" ht="13.5">
      <c r="Y2261" s="13"/>
    </row>
    <row r="2262" ht="13.5">
      <c r="Y2262" s="13"/>
    </row>
    <row r="2263" ht="13.5">
      <c r="Y2263" s="13"/>
    </row>
    <row r="2264" ht="13.5">
      <c r="Y2264" s="13"/>
    </row>
    <row r="2265" ht="13.5">
      <c r="Y2265" s="13"/>
    </row>
    <row r="2266" ht="13.5">
      <c r="Y2266" s="13"/>
    </row>
    <row r="2267" ht="13.5">
      <c r="Y2267" s="13"/>
    </row>
    <row r="2268" ht="13.5">
      <c r="Y2268" s="13"/>
    </row>
    <row r="2269" ht="13.5">
      <c r="Y2269" s="13"/>
    </row>
    <row r="2270" ht="13.5">
      <c r="Y2270" s="13"/>
    </row>
    <row r="2271" ht="13.5">
      <c r="Y2271" s="13"/>
    </row>
    <row r="2272" ht="13.5">
      <c r="Y2272" s="13"/>
    </row>
    <row r="2273" ht="13.5">
      <c r="Y2273" s="13"/>
    </row>
    <row r="2274" ht="13.5">
      <c r="Y2274" s="13"/>
    </row>
    <row r="2275" ht="13.5">
      <c r="Y2275" s="13"/>
    </row>
    <row r="2276" ht="13.5">
      <c r="Y2276" s="13"/>
    </row>
    <row r="2277" ht="13.5">
      <c r="Y2277" s="13"/>
    </row>
    <row r="2278" ht="13.5">
      <c r="Y2278" s="13"/>
    </row>
    <row r="2279" ht="13.5">
      <c r="Y2279" s="13"/>
    </row>
    <row r="2280" ht="13.5">
      <c r="Y2280" s="13"/>
    </row>
    <row r="2281" ht="13.5">
      <c r="Y2281" s="13"/>
    </row>
    <row r="2282" ht="13.5">
      <c r="Y2282" s="13"/>
    </row>
    <row r="2283" ht="13.5">
      <c r="Y2283" s="13"/>
    </row>
    <row r="2284" ht="13.5">
      <c r="Y2284" s="13"/>
    </row>
    <row r="2285" ht="13.5">
      <c r="Y2285" s="13"/>
    </row>
    <row r="2286" ht="13.5">
      <c r="Y2286" s="13"/>
    </row>
    <row r="2287" ht="13.5">
      <c r="Y2287" s="13"/>
    </row>
    <row r="2288" ht="13.5">
      <c r="Y2288" s="13"/>
    </row>
    <row r="2289" ht="13.5">
      <c r="Y2289" s="13"/>
    </row>
    <row r="2290" ht="13.5">
      <c r="Y2290" s="13"/>
    </row>
    <row r="2291" ht="13.5">
      <c r="Y2291" s="13"/>
    </row>
    <row r="2292" ht="13.5">
      <c r="Y2292" s="13"/>
    </row>
    <row r="2293" ht="13.5">
      <c r="Y2293" s="13"/>
    </row>
    <row r="2294" ht="13.5">
      <c r="Y2294" s="13"/>
    </row>
    <row r="2295" ht="13.5">
      <c r="Y2295" s="13"/>
    </row>
    <row r="2296" ht="13.5">
      <c r="Y2296" s="13"/>
    </row>
    <row r="2297" ht="13.5">
      <c r="Y2297" s="13"/>
    </row>
    <row r="2298" ht="13.5">
      <c r="Y2298" s="13"/>
    </row>
    <row r="2299" ht="13.5">
      <c r="Y2299" s="13"/>
    </row>
    <row r="2300" ht="13.5">
      <c r="Y2300" s="13"/>
    </row>
    <row r="2301" ht="13.5">
      <c r="Y2301" s="13"/>
    </row>
    <row r="2302" ht="13.5">
      <c r="Y2302" s="13"/>
    </row>
    <row r="2303" ht="13.5">
      <c r="Y2303" s="13"/>
    </row>
    <row r="2304" ht="13.5">
      <c r="Y2304" s="13"/>
    </row>
    <row r="2305" ht="13.5">
      <c r="Y2305" s="13"/>
    </row>
    <row r="2306" ht="13.5">
      <c r="Y2306" s="13"/>
    </row>
    <row r="2307" ht="13.5">
      <c r="Y2307" s="13"/>
    </row>
    <row r="2308" ht="13.5">
      <c r="Y2308" s="13"/>
    </row>
    <row r="2309" ht="13.5">
      <c r="Y2309" s="13"/>
    </row>
    <row r="2310" ht="13.5">
      <c r="Y2310" s="13"/>
    </row>
    <row r="2311" ht="13.5">
      <c r="Y2311" s="13"/>
    </row>
    <row r="2312" ht="13.5">
      <c r="Y2312" s="13"/>
    </row>
    <row r="2313" ht="13.5">
      <c r="Y2313" s="13"/>
    </row>
    <row r="2314" ht="13.5">
      <c r="Y2314" s="13"/>
    </row>
    <row r="2315" ht="13.5">
      <c r="Y2315" s="13"/>
    </row>
    <row r="2316" ht="13.5">
      <c r="Y2316" s="13"/>
    </row>
    <row r="2317" ht="13.5">
      <c r="Y2317" s="13"/>
    </row>
    <row r="2318" ht="13.5">
      <c r="Y2318" s="13"/>
    </row>
    <row r="2319" ht="13.5">
      <c r="Y2319" s="13"/>
    </row>
    <row r="2320" ht="13.5">
      <c r="Y2320" s="13"/>
    </row>
    <row r="2321" ht="13.5">
      <c r="Y2321" s="13"/>
    </row>
    <row r="2322" ht="13.5">
      <c r="Y2322" s="13"/>
    </row>
    <row r="2323" ht="13.5">
      <c r="Y2323" s="13"/>
    </row>
    <row r="2324" ht="13.5">
      <c r="Y2324" s="13"/>
    </row>
    <row r="2325" ht="13.5">
      <c r="Y2325" s="13"/>
    </row>
    <row r="2326" ht="13.5">
      <c r="Y2326" s="13"/>
    </row>
    <row r="2327" ht="13.5">
      <c r="Y2327" s="13"/>
    </row>
    <row r="2328" ht="13.5">
      <c r="Y2328" s="13"/>
    </row>
    <row r="2329" ht="13.5">
      <c r="Y2329" s="13"/>
    </row>
    <row r="2330" ht="13.5">
      <c r="Y2330" s="13"/>
    </row>
    <row r="2331" ht="13.5">
      <c r="Y2331" s="13"/>
    </row>
    <row r="2332" ht="13.5">
      <c r="Y2332" s="13"/>
    </row>
    <row r="2333" ht="13.5">
      <c r="Y2333" s="13"/>
    </row>
    <row r="2334" ht="13.5">
      <c r="Y2334" s="13"/>
    </row>
    <row r="2335" ht="13.5">
      <c r="Y2335" s="13"/>
    </row>
    <row r="2336" ht="13.5">
      <c r="Y2336" s="13"/>
    </row>
    <row r="2337" ht="13.5">
      <c r="Y2337" s="13"/>
    </row>
    <row r="2338" ht="13.5">
      <c r="Y2338" s="13"/>
    </row>
    <row r="2339" ht="13.5">
      <c r="Y2339" s="13"/>
    </row>
    <row r="2340" ht="13.5">
      <c r="Y2340" s="13"/>
    </row>
    <row r="2341" ht="13.5">
      <c r="Y2341" s="13"/>
    </row>
    <row r="2342" ht="13.5">
      <c r="Y2342" s="13"/>
    </row>
    <row r="2343" ht="13.5">
      <c r="Y2343" s="13"/>
    </row>
    <row r="2344" ht="13.5">
      <c r="Y2344" s="13"/>
    </row>
    <row r="2345" ht="13.5">
      <c r="Y2345" s="13"/>
    </row>
    <row r="2346" ht="13.5">
      <c r="Y2346" s="13"/>
    </row>
    <row r="2347" ht="13.5">
      <c r="Y2347" s="13"/>
    </row>
    <row r="2348" ht="13.5">
      <c r="Y2348" s="13"/>
    </row>
    <row r="2349" ht="13.5">
      <c r="Y2349" s="13"/>
    </row>
    <row r="2350" ht="13.5">
      <c r="Y2350" s="13"/>
    </row>
    <row r="2351" ht="13.5">
      <c r="Y2351" s="13"/>
    </row>
    <row r="2352" ht="13.5">
      <c r="Y2352" s="13"/>
    </row>
    <row r="2353" ht="13.5">
      <c r="Y2353" s="13"/>
    </row>
    <row r="2354" ht="13.5">
      <c r="Y2354" s="13"/>
    </row>
    <row r="2355" ht="13.5">
      <c r="Y2355" s="13"/>
    </row>
    <row r="2356" ht="13.5">
      <c r="Y2356" s="13"/>
    </row>
    <row r="2357" ht="13.5">
      <c r="Y2357" s="13"/>
    </row>
    <row r="2358" ht="13.5">
      <c r="Y2358" s="13"/>
    </row>
    <row r="2359" ht="13.5">
      <c r="Y2359" s="13"/>
    </row>
    <row r="2360" ht="13.5">
      <c r="Y2360" s="13"/>
    </row>
    <row r="2361" ht="13.5">
      <c r="Y2361" s="13"/>
    </row>
    <row r="2362" ht="13.5">
      <c r="Y2362" s="13"/>
    </row>
    <row r="2363" ht="13.5">
      <c r="Y2363" s="13"/>
    </row>
    <row r="2364" ht="13.5">
      <c r="Y2364" s="13"/>
    </row>
    <row r="2365" ht="13.5">
      <c r="Y2365" s="13"/>
    </row>
    <row r="2366" ht="13.5">
      <c r="Y2366" s="13"/>
    </row>
    <row r="2367" ht="13.5">
      <c r="Y2367" s="13"/>
    </row>
    <row r="2368" ht="13.5">
      <c r="Y2368" s="13"/>
    </row>
    <row r="2369" ht="13.5">
      <c r="Y2369" s="13"/>
    </row>
    <row r="2370" ht="13.5">
      <c r="Y2370" s="13"/>
    </row>
    <row r="2371" ht="13.5">
      <c r="Y2371" s="13"/>
    </row>
    <row r="2372" ht="13.5">
      <c r="Y2372" s="13"/>
    </row>
    <row r="2373" ht="13.5">
      <c r="Y2373" s="13"/>
    </row>
    <row r="2374" ht="13.5">
      <c r="Y2374" s="13"/>
    </row>
    <row r="2375" ht="13.5">
      <c r="Y2375" s="13"/>
    </row>
    <row r="2376" ht="13.5">
      <c r="Y2376" s="13"/>
    </row>
    <row r="2377" ht="13.5">
      <c r="Y2377" s="13"/>
    </row>
    <row r="2378" ht="13.5">
      <c r="Y2378" s="13"/>
    </row>
    <row r="2379" ht="13.5">
      <c r="Y2379" s="13"/>
    </row>
    <row r="2380" ht="13.5">
      <c r="Y2380" s="13"/>
    </row>
    <row r="2381" ht="13.5">
      <c r="Y2381" s="13"/>
    </row>
    <row r="2382" ht="13.5">
      <c r="Y2382" s="13"/>
    </row>
    <row r="2383" ht="13.5">
      <c r="Y2383" s="13"/>
    </row>
    <row r="2384" ht="13.5">
      <c r="Y2384" s="13"/>
    </row>
    <row r="2385" ht="13.5">
      <c r="Y2385" s="13"/>
    </row>
    <row r="2386" ht="13.5">
      <c r="Y2386" s="13"/>
    </row>
    <row r="2387" ht="13.5">
      <c r="Y2387" s="13"/>
    </row>
    <row r="2388" ht="13.5">
      <c r="Y2388" s="13"/>
    </row>
    <row r="2389" ht="13.5">
      <c r="Y2389" s="13"/>
    </row>
    <row r="2390" ht="13.5">
      <c r="Y2390" s="13"/>
    </row>
    <row r="2391" ht="13.5">
      <c r="Y2391" s="13"/>
    </row>
    <row r="2392" ht="13.5">
      <c r="Y2392" s="13"/>
    </row>
    <row r="2393" ht="13.5">
      <c r="Y2393" s="13"/>
    </row>
    <row r="2394" ht="13.5">
      <c r="Y2394" s="13"/>
    </row>
    <row r="2395" ht="13.5">
      <c r="Y2395" s="13"/>
    </row>
    <row r="2396" ht="13.5">
      <c r="Y2396" s="13"/>
    </row>
    <row r="2397" ht="13.5">
      <c r="Y2397" s="13"/>
    </row>
    <row r="2398" ht="13.5">
      <c r="Y2398" s="13"/>
    </row>
    <row r="2399" ht="13.5">
      <c r="Y2399" s="13"/>
    </row>
    <row r="2400" ht="13.5">
      <c r="Y2400" s="13"/>
    </row>
    <row r="2401" ht="13.5">
      <c r="Y2401" s="13"/>
    </row>
    <row r="2402" ht="13.5">
      <c r="Y2402" s="13"/>
    </row>
    <row r="2403" ht="13.5">
      <c r="Y2403" s="13"/>
    </row>
    <row r="2404" ht="13.5">
      <c r="Y2404" s="13"/>
    </row>
    <row r="2405" ht="13.5">
      <c r="Y2405" s="13"/>
    </row>
    <row r="2406" ht="13.5">
      <c r="Y2406" s="13"/>
    </row>
    <row r="2407" ht="13.5">
      <c r="Y2407" s="13"/>
    </row>
    <row r="2408" ht="13.5">
      <c r="Y2408" s="13"/>
    </row>
    <row r="2409" ht="13.5">
      <c r="Y2409" s="13"/>
    </row>
    <row r="2410" ht="13.5">
      <c r="Y2410" s="13"/>
    </row>
    <row r="2411" ht="13.5">
      <c r="Y2411" s="13"/>
    </row>
    <row r="2412" ht="13.5">
      <c r="Y2412" s="13"/>
    </row>
    <row r="2413" ht="13.5">
      <c r="Y2413" s="13"/>
    </row>
    <row r="2414" ht="13.5">
      <c r="Y2414" s="13"/>
    </row>
    <row r="2415" ht="13.5">
      <c r="Y2415" s="13"/>
    </row>
    <row r="2416" ht="13.5">
      <c r="Y2416" s="13"/>
    </row>
    <row r="2417" ht="13.5">
      <c r="Y2417" s="13"/>
    </row>
    <row r="2418" ht="13.5">
      <c r="Y2418" s="13"/>
    </row>
    <row r="2419" ht="13.5">
      <c r="Y2419" s="13"/>
    </row>
    <row r="2420" ht="13.5">
      <c r="Y2420" s="13"/>
    </row>
    <row r="2421" ht="13.5">
      <c r="Y2421" s="13"/>
    </row>
    <row r="2422" ht="13.5">
      <c r="Y2422" s="13"/>
    </row>
    <row r="2423" ht="13.5">
      <c r="Y2423" s="13"/>
    </row>
    <row r="2424" ht="13.5">
      <c r="Y2424" s="13"/>
    </row>
    <row r="2425" ht="13.5">
      <c r="Y2425" s="13"/>
    </row>
    <row r="2426" ht="13.5">
      <c r="Y2426" s="13"/>
    </row>
    <row r="2427" ht="13.5">
      <c r="Y2427" s="13"/>
    </row>
    <row r="2428" ht="13.5">
      <c r="Y2428" s="13"/>
    </row>
    <row r="2429" ht="13.5">
      <c r="Y2429" s="13"/>
    </row>
    <row r="2430" ht="13.5">
      <c r="Y2430" s="13"/>
    </row>
    <row r="2431" ht="13.5">
      <c r="Y2431" s="13"/>
    </row>
    <row r="2432" ht="13.5">
      <c r="Y2432" s="13"/>
    </row>
    <row r="2433" ht="13.5">
      <c r="Y2433" s="13"/>
    </row>
    <row r="2434" ht="13.5">
      <c r="Y2434" s="13"/>
    </row>
    <row r="2435" ht="13.5">
      <c r="Y2435" s="13"/>
    </row>
    <row r="2436" ht="13.5">
      <c r="Y2436" s="13"/>
    </row>
    <row r="2437" ht="13.5">
      <c r="Y2437" s="13"/>
    </row>
    <row r="2438" ht="13.5">
      <c r="Y2438" s="13"/>
    </row>
    <row r="2439" ht="13.5">
      <c r="Y2439" s="13"/>
    </row>
    <row r="2440" ht="13.5">
      <c r="Y2440" s="13"/>
    </row>
    <row r="2441" ht="13.5">
      <c r="Y2441" s="13"/>
    </row>
    <row r="2442" ht="13.5">
      <c r="Y2442" s="13"/>
    </row>
    <row r="2443" ht="13.5">
      <c r="Y2443" s="13"/>
    </row>
    <row r="2444" ht="13.5">
      <c r="Y2444" s="13"/>
    </row>
    <row r="2445" ht="13.5">
      <c r="Y2445" s="13"/>
    </row>
    <row r="2446" ht="13.5">
      <c r="Y2446" s="13"/>
    </row>
    <row r="2447" ht="13.5">
      <c r="Y2447" s="13"/>
    </row>
    <row r="2448" ht="13.5">
      <c r="Y2448" s="13"/>
    </row>
    <row r="2449" ht="13.5">
      <c r="Y2449" s="13"/>
    </row>
    <row r="2450" ht="13.5">
      <c r="Y2450" s="13"/>
    </row>
    <row r="2451" ht="13.5">
      <c r="Y2451" s="13"/>
    </row>
    <row r="2452" ht="13.5">
      <c r="Y2452" s="13"/>
    </row>
    <row r="2453" ht="13.5">
      <c r="Y2453" s="13"/>
    </row>
    <row r="2454" ht="13.5">
      <c r="Y2454" s="13"/>
    </row>
    <row r="2455" ht="13.5">
      <c r="Y2455" s="13"/>
    </row>
    <row r="2456" ht="13.5">
      <c r="Y2456" s="13"/>
    </row>
    <row r="2457" ht="13.5">
      <c r="Y2457" s="13"/>
    </row>
    <row r="2458" ht="13.5">
      <c r="Y2458" s="13"/>
    </row>
    <row r="2459" ht="13.5">
      <c r="Y2459" s="13"/>
    </row>
    <row r="2460" ht="13.5">
      <c r="Y2460" s="13"/>
    </row>
    <row r="2461" ht="13.5">
      <c r="Y2461" s="13"/>
    </row>
    <row r="2462" ht="13.5">
      <c r="Y2462" s="13"/>
    </row>
    <row r="2463" ht="13.5">
      <c r="Y2463" s="13"/>
    </row>
    <row r="2464" ht="13.5">
      <c r="Y2464" s="13"/>
    </row>
    <row r="2465" ht="13.5">
      <c r="Y2465" s="13"/>
    </row>
    <row r="2466" ht="13.5">
      <c r="Y2466" s="13"/>
    </row>
    <row r="2467" ht="13.5">
      <c r="Y2467" s="13"/>
    </row>
    <row r="2468" ht="13.5">
      <c r="Y2468" s="13"/>
    </row>
    <row r="2469" ht="13.5">
      <c r="Y2469" s="13"/>
    </row>
    <row r="2470" ht="13.5">
      <c r="Y2470" s="13"/>
    </row>
    <row r="2471" ht="13.5">
      <c r="Y2471" s="13"/>
    </row>
    <row r="2472" ht="13.5">
      <c r="Y2472" s="13"/>
    </row>
    <row r="2473" ht="13.5">
      <c r="Y2473" s="13"/>
    </row>
    <row r="2474" ht="13.5">
      <c r="Y2474" s="13"/>
    </row>
    <row r="2475" ht="13.5">
      <c r="Y2475" s="13"/>
    </row>
    <row r="2476" ht="13.5">
      <c r="Y2476" s="13"/>
    </row>
    <row r="2477" ht="13.5">
      <c r="Y2477" s="13"/>
    </row>
    <row r="2478" ht="13.5">
      <c r="Y2478" s="13"/>
    </row>
    <row r="2479" ht="13.5">
      <c r="Y2479" s="13"/>
    </row>
    <row r="2480" ht="13.5">
      <c r="Y2480" s="13"/>
    </row>
    <row r="2481" ht="13.5">
      <c r="Y2481" s="13"/>
    </row>
    <row r="2482" ht="13.5">
      <c r="Y2482" s="13"/>
    </row>
    <row r="2483" ht="13.5">
      <c r="Y2483" s="13"/>
    </row>
    <row r="2484" ht="13.5">
      <c r="Y2484" s="13"/>
    </row>
    <row r="2485" ht="13.5">
      <c r="Y2485" s="13"/>
    </row>
    <row r="2486" ht="13.5">
      <c r="Y2486" s="13"/>
    </row>
    <row r="2487" ht="13.5">
      <c r="Y2487" s="13"/>
    </row>
    <row r="2488" ht="13.5">
      <c r="Y2488" s="13"/>
    </row>
    <row r="2489" ht="13.5">
      <c r="Y2489" s="13"/>
    </row>
    <row r="2490" ht="13.5">
      <c r="Y2490" s="13"/>
    </row>
    <row r="2491" ht="13.5">
      <c r="Y2491" s="13"/>
    </row>
    <row r="2492" ht="13.5">
      <c r="Y2492" s="13"/>
    </row>
    <row r="2493" ht="13.5">
      <c r="Y2493" s="13"/>
    </row>
    <row r="2494" ht="13.5">
      <c r="Y2494" s="13"/>
    </row>
    <row r="2495" ht="13.5">
      <c r="Y2495" s="13"/>
    </row>
    <row r="2496" ht="13.5">
      <c r="Y2496" s="13"/>
    </row>
    <row r="2497" ht="13.5">
      <c r="Y2497" s="13"/>
    </row>
    <row r="2498" ht="13.5">
      <c r="Y2498" s="13"/>
    </row>
    <row r="2499" ht="13.5">
      <c r="Y2499" s="13"/>
    </row>
    <row r="2500" ht="13.5">
      <c r="Y2500" s="13"/>
    </row>
    <row r="2501" ht="13.5">
      <c r="Y2501" s="13"/>
    </row>
    <row r="2502" ht="13.5">
      <c r="Y2502" s="13"/>
    </row>
    <row r="2503" ht="13.5">
      <c r="Y2503" s="13"/>
    </row>
    <row r="2504" ht="13.5">
      <c r="Y2504" s="13"/>
    </row>
    <row r="2505" ht="13.5">
      <c r="Y2505" s="13"/>
    </row>
    <row r="2506" ht="13.5">
      <c r="Y2506" s="13"/>
    </row>
    <row r="2507" ht="13.5">
      <c r="Y2507" s="13"/>
    </row>
    <row r="2508" ht="13.5">
      <c r="Y2508" s="13"/>
    </row>
    <row r="2509" ht="13.5">
      <c r="Y2509" s="13"/>
    </row>
    <row r="2510" ht="13.5">
      <c r="Y2510" s="13"/>
    </row>
    <row r="2511" ht="13.5">
      <c r="Y2511" s="13"/>
    </row>
    <row r="2512" ht="13.5">
      <c r="Y2512" s="13"/>
    </row>
    <row r="2513" ht="13.5">
      <c r="Y2513" s="13"/>
    </row>
    <row r="2514" ht="13.5">
      <c r="Y2514" s="13"/>
    </row>
    <row r="2515" ht="13.5">
      <c r="Y2515" s="13"/>
    </row>
    <row r="2516" ht="13.5">
      <c r="Y2516" s="13"/>
    </row>
    <row r="2517" ht="13.5">
      <c r="Y2517" s="13"/>
    </row>
    <row r="2518" ht="13.5">
      <c r="Y2518" s="13"/>
    </row>
    <row r="2519" ht="13.5">
      <c r="Y2519" s="13"/>
    </row>
    <row r="2520" ht="13.5">
      <c r="Y2520" s="13"/>
    </row>
    <row r="2521" ht="13.5">
      <c r="Y2521" s="13"/>
    </row>
    <row r="2522" ht="13.5">
      <c r="Y2522" s="13"/>
    </row>
    <row r="2523" ht="13.5">
      <c r="Y2523" s="13"/>
    </row>
    <row r="2524" ht="13.5">
      <c r="Y2524" s="13"/>
    </row>
    <row r="2525" ht="13.5">
      <c r="Y2525" s="13"/>
    </row>
    <row r="2526" ht="13.5">
      <c r="Y2526" s="13"/>
    </row>
    <row r="2527" ht="13.5">
      <c r="Y2527" s="13"/>
    </row>
    <row r="2528" ht="13.5">
      <c r="Y2528" s="13"/>
    </row>
    <row r="2529" ht="13.5">
      <c r="Y2529" s="13"/>
    </row>
    <row r="2530" ht="13.5">
      <c r="Y2530" s="13"/>
    </row>
    <row r="2531" ht="13.5">
      <c r="Y2531" s="13"/>
    </row>
    <row r="2532" ht="13.5">
      <c r="Y2532" s="13"/>
    </row>
    <row r="2533" ht="13.5">
      <c r="Y2533" s="13"/>
    </row>
    <row r="2534" ht="13.5">
      <c r="Y2534" s="13"/>
    </row>
    <row r="2535" ht="13.5">
      <c r="Y2535" s="13"/>
    </row>
    <row r="2536" ht="13.5">
      <c r="Y2536" s="13"/>
    </row>
    <row r="2537" ht="13.5">
      <c r="Y2537" s="13"/>
    </row>
    <row r="2538" ht="13.5">
      <c r="Y2538" s="13"/>
    </row>
    <row r="2539" ht="13.5">
      <c r="Y2539" s="13"/>
    </row>
    <row r="2540" ht="13.5">
      <c r="Y2540" s="13"/>
    </row>
    <row r="2541" ht="13.5">
      <c r="Y2541" s="13"/>
    </row>
    <row r="2542" ht="13.5">
      <c r="Y2542" s="13"/>
    </row>
    <row r="2543" ht="13.5">
      <c r="Y2543" s="13"/>
    </row>
    <row r="2544" ht="13.5">
      <c r="Y2544" s="13"/>
    </row>
    <row r="2545" ht="13.5">
      <c r="Y2545" s="13"/>
    </row>
    <row r="2546" ht="13.5">
      <c r="Y2546" s="13"/>
    </row>
    <row r="2547" ht="13.5">
      <c r="Y2547" s="13"/>
    </row>
    <row r="2548" ht="13.5">
      <c r="Y2548" s="13"/>
    </row>
    <row r="2549" ht="13.5">
      <c r="Y2549" s="13"/>
    </row>
    <row r="2550" ht="13.5">
      <c r="Y2550" s="13"/>
    </row>
    <row r="2551" ht="13.5">
      <c r="Y2551" s="13"/>
    </row>
    <row r="2552" ht="13.5">
      <c r="Y2552" s="13"/>
    </row>
    <row r="2553" ht="13.5">
      <c r="Y2553" s="13"/>
    </row>
    <row r="2554" ht="13.5">
      <c r="Y2554" s="13"/>
    </row>
    <row r="2555" ht="13.5">
      <c r="Y2555" s="13"/>
    </row>
    <row r="2556" ht="13.5">
      <c r="Y2556" s="13"/>
    </row>
    <row r="2557" ht="13.5">
      <c r="Y2557" s="13"/>
    </row>
    <row r="2558" ht="13.5">
      <c r="Y2558" s="13"/>
    </row>
    <row r="2559" ht="13.5">
      <c r="Y2559" s="13"/>
    </row>
    <row r="2560" ht="13.5">
      <c r="Y2560" s="13"/>
    </row>
    <row r="2561" ht="13.5">
      <c r="Y2561" s="13"/>
    </row>
    <row r="2562" ht="13.5">
      <c r="Y2562" s="13"/>
    </row>
    <row r="2563" ht="13.5">
      <c r="Y2563" s="13"/>
    </row>
    <row r="2564" ht="13.5">
      <c r="Y2564" s="13"/>
    </row>
    <row r="2565" ht="13.5">
      <c r="Y2565" s="13"/>
    </row>
    <row r="2566" ht="13.5">
      <c r="Y2566" s="13"/>
    </row>
    <row r="2567" ht="13.5">
      <c r="Y2567" s="13"/>
    </row>
    <row r="2568" ht="13.5">
      <c r="Y2568" s="13"/>
    </row>
    <row r="2569" ht="13.5">
      <c r="Y2569" s="13"/>
    </row>
    <row r="2570" ht="13.5">
      <c r="Y2570" s="13"/>
    </row>
    <row r="2571" ht="13.5">
      <c r="Y2571" s="13"/>
    </row>
    <row r="2572" ht="13.5">
      <c r="Y2572" s="13"/>
    </row>
    <row r="2573" ht="13.5">
      <c r="Y2573" s="13"/>
    </row>
    <row r="2574" ht="13.5">
      <c r="Y2574" s="13"/>
    </row>
    <row r="2575" ht="13.5">
      <c r="Y2575" s="13"/>
    </row>
    <row r="2576" ht="13.5">
      <c r="Y2576" s="13"/>
    </row>
    <row r="2577" ht="13.5">
      <c r="Y2577" s="13"/>
    </row>
    <row r="2578" ht="13.5">
      <c r="Y2578" s="13"/>
    </row>
    <row r="2579" ht="13.5">
      <c r="Y2579" s="13"/>
    </row>
    <row r="2580" ht="13.5">
      <c r="Y2580" s="13"/>
    </row>
    <row r="2581" ht="13.5">
      <c r="Y2581" s="13"/>
    </row>
    <row r="2582" ht="13.5">
      <c r="Y2582" s="13"/>
    </row>
    <row r="2583" ht="13.5">
      <c r="Y2583" s="13"/>
    </row>
    <row r="2584" ht="13.5">
      <c r="Y2584" s="13"/>
    </row>
    <row r="2585" ht="13.5">
      <c r="Y2585" s="13"/>
    </row>
    <row r="2586" ht="13.5">
      <c r="Y2586" s="13"/>
    </row>
    <row r="2587" ht="13.5">
      <c r="Y2587" s="13"/>
    </row>
    <row r="2588" ht="13.5">
      <c r="Y2588" s="13"/>
    </row>
    <row r="2589" ht="13.5">
      <c r="Y2589" s="13"/>
    </row>
    <row r="2590" ht="13.5">
      <c r="Y2590" s="13"/>
    </row>
    <row r="2591" ht="13.5">
      <c r="Y2591" s="13"/>
    </row>
    <row r="2592" ht="13.5">
      <c r="Y2592" s="13"/>
    </row>
    <row r="2593" ht="13.5">
      <c r="Y2593" s="13"/>
    </row>
    <row r="2594" ht="13.5">
      <c r="Y2594" s="13"/>
    </row>
    <row r="2595" ht="13.5">
      <c r="Y2595" s="13"/>
    </row>
    <row r="2596" ht="13.5">
      <c r="Y2596" s="13"/>
    </row>
    <row r="2597" ht="13.5">
      <c r="Y2597" s="13"/>
    </row>
    <row r="2598" ht="13.5">
      <c r="Y2598" s="13"/>
    </row>
    <row r="2599" ht="13.5">
      <c r="Y2599" s="13"/>
    </row>
    <row r="2600" ht="13.5">
      <c r="Y2600" s="13"/>
    </row>
    <row r="2601" ht="13.5">
      <c r="Y2601" s="13"/>
    </row>
    <row r="2602" ht="13.5">
      <c r="Y2602" s="13"/>
    </row>
    <row r="2603" ht="13.5">
      <c r="Y2603" s="13"/>
    </row>
    <row r="2604" ht="13.5">
      <c r="Y2604" s="13"/>
    </row>
    <row r="2605" ht="13.5">
      <c r="Y2605" s="13"/>
    </row>
    <row r="2606" ht="13.5">
      <c r="Y2606" s="13"/>
    </row>
    <row r="2607" ht="13.5">
      <c r="Y2607" s="13"/>
    </row>
    <row r="2608" ht="13.5">
      <c r="Y2608" s="13"/>
    </row>
    <row r="2609" ht="13.5">
      <c r="Y2609" s="13"/>
    </row>
    <row r="2610" ht="13.5">
      <c r="Y2610" s="13"/>
    </row>
    <row r="2611" ht="13.5">
      <c r="Y2611" s="13"/>
    </row>
    <row r="2612" ht="13.5">
      <c r="Y2612" s="13"/>
    </row>
    <row r="2613" ht="13.5">
      <c r="Y2613" s="13"/>
    </row>
    <row r="2614" ht="13.5">
      <c r="Y2614" s="13"/>
    </row>
    <row r="2615" ht="13.5">
      <c r="Y2615" s="13"/>
    </row>
    <row r="2616" ht="13.5">
      <c r="Y2616" s="13"/>
    </row>
    <row r="2617" ht="13.5">
      <c r="Y2617" s="13"/>
    </row>
    <row r="2618" ht="13.5">
      <c r="Y2618" s="13"/>
    </row>
    <row r="2619" ht="13.5">
      <c r="Y2619" s="13"/>
    </row>
    <row r="2620" ht="13.5">
      <c r="Y2620" s="13"/>
    </row>
    <row r="2621" ht="13.5">
      <c r="Y2621" s="13"/>
    </row>
    <row r="2622" ht="13.5">
      <c r="Y2622" s="13"/>
    </row>
    <row r="2623" ht="13.5">
      <c r="Y2623" s="13"/>
    </row>
    <row r="2624" ht="13.5">
      <c r="Y2624" s="13"/>
    </row>
    <row r="2625" ht="13.5">
      <c r="Y2625" s="13"/>
    </row>
    <row r="2626" ht="13.5">
      <c r="Y2626" s="13"/>
    </row>
    <row r="2627" ht="13.5">
      <c r="Y2627" s="13"/>
    </row>
    <row r="2628" ht="13.5">
      <c r="Y2628" s="13"/>
    </row>
    <row r="2629" ht="13.5">
      <c r="Y2629" s="13"/>
    </row>
    <row r="2630" ht="13.5">
      <c r="Y2630" s="13"/>
    </row>
    <row r="2631" ht="13.5">
      <c r="Y2631" s="13"/>
    </row>
    <row r="2632" ht="13.5">
      <c r="Y2632" s="13"/>
    </row>
    <row r="2633" ht="13.5">
      <c r="Y2633" s="13"/>
    </row>
    <row r="2634" ht="13.5">
      <c r="Y2634" s="13"/>
    </row>
    <row r="2635" ht="13.5">
      <c r="Y2635" s="13"/>
    </row>
    <row r="2636" ht="13.5">
      <c r="Y2636" s="13"/>
    </row>
    <row r="2637" ht="13.5">
      <c r="Y2637" s="13"/>
    </row>
    <row r="2638" ht="13.5">
      <c r="Y2638" s="13"/>
    </row>
    <row r="2639" ht="13.5">
      <c r="Y2639" s="13"/>
    </row>
    <row r="2640" ht="13.5">
      <c r="Y2640" s="13"/>
    </row>
    <row r="2641" ht="13.5">
      <c r="Y2641" s="13"/>
    </row>
    <row r="2642" ht="13.5">
      <c r="Y2642" s="13"/>
    </row>
    <row r="2643" ht="13.5">
      <c r="Y2643" s="13"/>
    </row>
    <row r="2644" ht="13.5">
      <c r="Y2644" s="13"/>
    </row>
    <row r="2645" ht="13.5">
      <c r="Y2645" s="13"/>
    </row>
    <row r="2646" ht="13.5">
      <c r="Y2646" s="13"/>
    </row>
    <row r="2647" ht="13.5">
      <c r="Y2647" s="13"/>
    </row>
    <row r="2648" ht="13.5">
      <c r="Y2648" s="13"/>
    </row>
    <row r="2649" ht="13.5">
      <c r="Y2649" s="13"/>
    </row>
    <row r="2650" ht="13.5">
      <c r="Y2650" s="13"/>
    </row>
    <row r="2651" ht="13.5">
      <c r="Y2651" s="13"/>
    </row>
    <row r="2652" ht="13.5">
      <c r="Y2652" s="13"/>
    </row>
    <row r="2653" ht="13.5">
      <c r="Y2653" s="13"/>
    </row>
    <row r="2654" ht="13.5">
      <c r="Y2654" s="13"/>
    </row>
    <row r="2655" ht="13.5">
      <c r="Y2655" s="13"/>
    </row>
    <row r="2656" ht="13.5">
      <c r="Y2656" s="13"/>
    </row>
    <row r="2657" ht="13.5">
      <c r="Y2657" s="13"/>
    </row>
    <row r="2658" ht="13.5">
      <c r="Y2658" s="13"/>
    </row>
    <row r="2659" ht="13.5">
      <c r="Y2659" s="13"/>
    </row>
    <row r="2660" ht="13.5">
      <c r="Y2660" s="13"/>
    </row>
    <row r="2661" ht="13.5">
      <c r="Y2661" s="13"/>
    </row>
    <row r="2662" ht="13.5">
      <c r="Y2662" s="13"/>
    </row>
    <row r="2663" ht="13.5">
      <c r="Y2663" s="13"/>
    </row>
    <row r="2664" ht="13.5">
      <c r="Y2664" s="13"/>
    </row>
    <row r="2665" ht="13.5">
      <c r="Y2665" s="13"/>
    </row>
    <row r="2666" ht="13.5">
      <c r="Y2666" s="13"/>
    </row>
    <row r="2667" ht="13.5">
      <c r="Y2667" s="13"/>
    </row>
    <row r="2668" ht="13.5">
      <c r="Y2668" s="13"/>
    </row>
    <row r="2669" ht="13.5">
      <c r="Y2669" s="13"/>
    </row>
    <row r="2670" ht="13.5">
      <c r="Y2670" s="13"/>
    </row>
    <row r="2671" ht="13.5">
      <c r="Y2671" s="13"/>
    </row>
    <row r="2672" ht="13.5">
      <c r="Y2672" s="13"/>
    </row>
    <row r="2673" ht="13.5">
      <c r="Y2673" s="13"/>
    </row>
    <row r="2674" ht="13.5">
      <c r="Y2674" s="13"/>
    </row>
    <row r="2675" ht="13.5">
      <c r="Y2675" s="13"/>
    </row>
    <row r="2676" ht="13.5">
      <c r="Y2676" s="13"/>
    </row>
    <row r="2677" ht="13.5">
      <c r="Y2677" s="13"/>
    </row>
    <row r="2678" ht="13.5">
      <c r="Y2678" s="13"/>
    </row>
    <row r="2679" ht="13.5">
      <c r="Y2679" s="13"/>
    </row>
    <row r="2680" ht="13.5">
      <c r="Y2680" s="13"/>
    </row>
    <row r="2681" ht="13.5">
      <c r="Y2681" s="13"/>
    </row>
    <row r="2682" ht="13.5">
      <c r="Y2682" s="13"/>
    </row>
    <row r="2683" ht="13.5">
      <c r="Y2683" s="13"/>
    </row>
    <row r="2684" ht="13.5">
      <c r="Y2684" s="13"/>
    </row>
    <row r="2685" ht="13.5">
      <c r="Y2685" s="13"/>
    </row>
    <row r="2686" ht="13.5">
      <c r="Y2686" s="13"/>
    </row>
    <row r="2687" ht="13.5">
      <c r="Y2687" s="13"/>
    </row>
    <row r="2688" ht="13.5">
      <c r="Y2688" s="13"/>
    </row>
    <row r="2689" ht="13.5">
      <c r="Y2689" s="13"/>
    </row>
    <row r="2690" ht="13.5">
      <c r="Y2690" s="13"/>
    </row>
    <row r="2691" ht="13.5">
      <c r="Y2691" s="13"/>
    </row>
    <row r="2692" ht="13.5">
      <c r="Y2692" s="13"/>
    </row>
    <row r="2693" ht="13.5">
      <c r="Y2693" s="13"/>
    </row>
    <row r="2694" ht="13.5">
      <c r="Y2694" s="13"/>
    </row>
    <row r="2695" ht="13.5">
      <c r="Y2695" s="13"/>
    </row>
    <row r="2696" ht="13.5">
      <c r="Y2696" s="13"/>
    </row>
    <row r="2697" ht="13.5">
      <c r="Y2697" s="13"/>
    </row>
    <row r="2698" ht="13.5">
      <c r="Y2698" s="13"/>
    </row>
    <row r="2699" ht="13.5">
      <c r="Y2699" s="13"/>
    </row>
    <row r="2700" ht="13.5">
      <c r="Y2700" s="13"/>
    </row>
    <row r="2701" ht="13.5">
      <c r="Y2701" s="13"/>
    </row>
    <row r="2702" ht="13.5">
      <c r="Y2702" s="13"/>
    </row>
    <row r="2703" ht="13.5">
      <c r="Y2703" s="13"/>
    </row>
    <row r="2704" ht="13.5">
      <c r="Y2704" s="13"/>
    </row>
    <row r="2705" ht="13.5">
      <c r="Y2705" s="13"/>
    </row>
    <row r="2706" ht="13.5">
      <c r="Y2706" s="13"/>
    </row>
    <row r="2707" ht="13.5">
      <c r="Y2707" s="13"/>
    </row>
    <row r="2708" ht="13.5">
      <c r="Y2708" s="13"/>
    </row>
    <row r="2709" ht="13.5">
      <c r="Y2709" s="13"/>
    </row>
    <row r="2710" ht="13.5">
      <c r="Y2710" s="13"/>
    </row>
    <row r="2711" ht="13.5">
      <c r="Y2711" s="13"/>
    </row>
    <row r="2712" ht="13.5">
      <c r="Y2712" s="13"/>
    </row>
    <row r="2713" ht="13.5">
      <c r="Y2713" s="13"/>
    </row>
    <row r="2714" ht="13.5">
      <c r="Y2714" s="13"/>
    </row>
    <row r="2715" ht="13.5">
      <c r="Y2715" s="13"/>
    </row>
    <row r="2716" ht="13.5">
      <c r="Y2716" s="13"/>
    </row>
    <row r="2717" ht="13.5">
      <c r="Y2717" s="13"/>
    </row>
    <row r="2718" ht="13.5">
      <c r="Y2718" s="13"/>
    </row>
    <row r="2719" ht="13.5">
      <c r="Y2719" s="13"/>
    </row>
    <row r="2720" ht="13.5">
      <c r="Y2720" s="13"/>
    </row>
    <row r="2721" ht="13.5">
      <c r="Y2721" s="13"/>
    </row>
    <row r="2722" ht="13.5">
      <c r="Y2722" s="13"/>
    </row>
    <row r="2723" ht="13.5">
      <c r="Y2723" s="13"/>
    </row>
    <row r="2724" ht="13.5">
      <c r="Y2724" s="13"/>
    </row>
    <row r="2725" ht="13.5">
      <c r="Y2725" s="13"/>
    </row>
    <row r="2726" ht="13.5">
      <c r="Y2726" s="13"/>
    </row>
    <row r="2727" ht="13.5">
      <c r="Y2727" s="13"/>
    </row>
    <row r="2728" ht="13.5">
      <c r="Y2728" s="13"/>
    </row>
    <row r="2729" ht="13.5">
      <c r="Y2729" s="13"/>
    </row>
    <row r="2730" ht="13.5">
      <c r="Y2730" s="13"/>
    </row>
    <row r="2731" ht="13.5">
      <c r="Y2731" s="13"/>
    </row>
    <row r="2732" ht="13.5">
      <c r="Y2732" s="13"/>
    </row>
    <row r="2733" ht="13.5">
      <c r="Y2733" s="13"/>
    </row>
    <row r="2734" ht="13.5">
      <c r="Y2734" s="13"/>
    </row>
    <row r="2735" ht="13.5">
      <c r="Y2735" s="13"/>
    </row>
    <row r="2736" ht="13.5">
      <c r="Y2736" s="13"/>
    </row>
    <row r="2737" ht="13.5">
      <c r="Y2737" s="13"/>
    </row>
    <row r="2738" ht="13.5">
      <c r="Y2738" s="13"/>
    </row>
    <row r="2739" ht="13.5">
      <c r="Y2739" s="13"/>
    </row>
    <row r="2740" ht="13.5">
      <c r="Y2740" s="13"/>
    </row>
    <row r="2741" ht="13.5">
      <c r="Y2741" s="13"/>
    </row>
    <row r="2742" ht="13.5">
      <c r="Y2742" s="13"/>
    </row>
    <row r="2743" ht="13.5">
      <c r="Y2743" s="13"/>
    </row>
    <row r="2744" ht="13.5">
      <c r="Y2744" s="13"/>
    </row>
    <row r="2745" ht="13.5">
      <c r="Y2745" s="13"/>
    </row>
    <row r="2746" ht="13.5">
      <c r="Y2746" s="13"/>
    </row>
    <row r="2747" ht="13.5">
      <c r="Y2747" s="13"/>
    </row>
    <row r="2748" ht="13.5">
      <c r="Y2748" s="13"/>
    </row>
    <row r="2749" ht="13.5">
      <c r="Y2749" s="13"/>
    </row>
    <row r="2750" ht="13.5">
      <c r="Y2750" s="13"/>
    </row>
    <row r="2751" ht="13.5">
      <c r="Y2751" s="13"/>
    </row>
    <row r="2752" ht="13.5">
      <c r="Y2752" s="13"/>
    </row>
    <row r="2753" ht="13.5">
      <c r="Y2753" s="13"/>
    </row>
    <row r="2754" ht="13.5">
      <c r="Y2754" s="13"/>
    </row>
    <row r="2755" ht="13.5">
      <c r="Y2755" s="13"/>
    </row>
    <row r="2756" ht="13.5">
      <c r="Y2756" s="13"/>
    </row>
    <row r="2757" ht="13.5">
      <c r="Y2757" s="13"/>
    </row>
    <row r="2758" ht="13.5">
      <c r="Y2758" s="13"/>
    </row>
    <row r="2759" ht="13.5">
      <c r="Y2759" s="13"/>
    </row>
    <row r="2760" ht="13.5">
      <c r="Y2760" s="13"/>
    </row>
    <row r="2761" ht="13.5">
      <c r="Y2761" s="13"/>
    </row>
    <row r="2762" ht="13.5">
      <c r="Y2762" s="13"/>
    </row>
    <row r="2763" ht="13.5">
      <c r="Y2763" s="13"/>
    </row>
    <row r="2764" ht="13.5">
      <c r="Y2764" s="13"/>
    </row>
    <row r="2765" ht="13.5">
      <c r="Y2765" s="13"/>
    </row>
    <row r="2766" ht="13.5">
      <c r="Y2766" s="13"/>
    </row>
    <row r="2767" ht="13.5">
      <c r="Y2767" s="13"/>
    </row>
    <row r="2768" ht="13.5">
      <c r="Y2768" s="13"/>
    </row>
    <row r="2769" ht="13.5">
      <c r="Y2769" s="13"/>
    </row>
    <row r="2770" ht="13.5">
      <c r="Y2770" s="13"/>
    </row>
    <row r="2771" ht="13.5">
      <c r="Y2771" s="13"/>
    </row>
    <row r="2772" ht="13.5">
      <c r="Y2772" s="13"/>
    </row>
    <row r="2773" ht="13.5">
      <c r="Y2773" s="13"/>
    </row>
    <row r="2774" ht="13.5">
      <c r="Y2774" s="13"/>
    </row>
    <row r="2775" ht="13.5">
      <c r="Y2775" s="13"/>
    </row>
    <row r="2776" ht="13.5">
      <c r="Y2776" s="13"/>
    </row>
    <row r="2777" ht="13.5">
      <c r="Y2777" s="13"/>
    </row>
    <row r="2778" ht="13.5">
      <c r="Y2778" s="13"/>
    </row>
    <row r="2779" ht="13.5">
      <c r="Y2779" s="13"/>
    </row>
    <row r="2780" ht="13.5">
      <c r="Y2780" s="13"/>
    </row>
    <row r="2781" ht="13.5">
      <c r="Y2781" s="13"/>
    </row>
    <row r="2782" ht="13.5">
      <c r="Y2782" s="13"/>
    </row>
    <row r="2783" ht="13.5">
      <c r="Y2783" s="13"/>
    </row>
    <row r="2784" ht="13.5">
      <c r="Y2784" s="13"/>
    </row>
    <row r="2785" ht="13.5">
      <c r="Y2785" s="13"/>
    </row>
    <row r="2786" ht="13.5">
      <c r="Y2786" s="13"/>
    </row>
    <row r="2787" ht="13.5">
      <c r="Y2787" s="13"/>
    </row>
    <row r="2788" ht="13.5">
      <c r="Y2788" s="13"/>
    </row>
    <row r="2789" ht="13.5">
      <c r="Y2789" s="13"/>
    </row>
    <row r="2790" ht="13.5">
      <c r="Y2790" s="13"/>
    </row>
    <row r="2791" ht="13.5">
      <c r="Y2791" s="13"/>
    </row>
    <row r="2792" ht="13.5">
      <c r="Y2792" s="13"/>
    </row>
    <row r="2793" ht="13.5">
      <c r="Y2793" s="13"/>
    </row>
    <row r="2794" ht="13.5">
      <c r="Y2794" s="13"/>
    </row>
    <row r="2795" ht="13.5">
      <c r="Y2795" s="13"/>
    </row>
    <row r="2796" ht="13.5">
      <c r="Y2796" s="13"/>
    </row>
    <row r="2797" ht="13.5">
      <c r="Y2797" s="13"/>
    </row>
    <row r="2798" ht="13.5">
      <c r="Y2798" s="13"/>
    </row>
    <row r="2799" ht="13.5">
      <c r="Y2799" s="13"/>
    </row>
    <row r="2800" ht="13.5">
      <c r="Y2800" s="13"/>
    </row>
    <row r="2801" ht="13.5">
      <c r="Y2801" s="13"/>
    </row>
    <row r="2802" ht="13.5">
      <c r="Y2802" s="13"/>
    </row>
    <row r="2803" ht="13.5">
      <c r="Y2803" s="13"/>
    </row>
    <row r="2804" ht="13.5">
      <c r="Y2804" s="13"/>
    </row>
    <row r="2805" ht="13.5">
      <c r="Y2805" s="13"/>
    </row>
    <row r="2806" ht="13.5">
      <c r="Y2806" s="13"/>
    </row>
    <row r="2807" ht="13.5">
      <c r="Y2807" s="13"/>
    </row>
    <row r="2808" ht="13.5">
      <c r="Y2808" s="13"/>
    </row>
    <row r="2809" ht="13.5">
      <c r="Y2809" s="13"/>
    </row>
    <row r="2810" ht="13.5">
      <c r="Y2810" s="13"/>
    </row>
    <row r="2811" ht="13.5">
      <c r="Y2811" s="13"/>
    </row>
    <row r="2812" ht="13.5">
      <c r="Y2812" s="13"/>
    </row>
    <row r="2813" ht="13.5">
      <c r="Y2813" s="13"/>
    </row>
    <row r="2814" ht="13.5">
      <c r="Y2814" s="13"/>
    </row>
    <row r="2815" ht="13.5">
      <c r="Y2815" s="13"/>
    </row>
    <row r="2816" ht="13.5">
      <c r="Y2816" s="13"/>
    </row>
    <row r="2817" ht="13.5">
      <c r="Y2817" s="13"/>
    </row>
    <row r="2818" ht="13.5">
      <c r="Y2818" s="13"/>
    </row>
    <row r="2819" ht="13.5">
      <c r="Y2819" s="13"/>
    </row>
    <row r="2820" ht="13.5">
      <c r="Y2820" s="13"/>
    </row>
    <row r="2821" ht="13.5">
      <c r="Y2821" s="13"/>
    </row>
    <row r="2822" ht="13.5">
      <c r="Y2822" s="13"/>
    </row>
    <row r="2823" ht="13.5">
      <c r="Y2823" s="13"/>
    </row>
    <row r="2824" ht="13.5">
      <c r="Y2824" s="13"/>
    </row>
    <row r="2825" ht="13.5">
      <c r="Y2825" s="13"/>
    </row>
    <row r="2826" ht="13.5">
      <c r="Y2826" s="13"/>
    </row>
    <row r="2827" ht="13.5">
      <c r="Y2827" s="13"/>
    </row>
    <row r="2828" ht="13.5">
      <c r="Y2828" s="13"/>
    </row>
    <row r="2829" ht="13.5">
      <c r="Y2829" s="13"/>
    </row>
    <row r="2830" ht="13.5">
      <c r="Y2830" s="13"/>
    </row>
    <row r="2831" ht="13.5">
      <c r="Y2831" s="13"/>
    </row>
    <row r="2832" ht="13.5">
      <c r="Y2832" s="13"/>
    </row>
    <row r="2833" ht="13.5">
      <c r="Y2833" s="13"/>
    </row>
    <row r="2834" ht="13.5">
      <c r="Y2834" s="13"/>
    </row>
    <row r="2835" ht="13.5">
      <c r="Y2835" s="13"/>
    </row>
    <row r="2836" ht="13.5">
      <c r="Y2836" s="13"/>
    </row>
    <row r="2837" ht="13.5">
      <c r="Y2837" s="13"/>
    </row>
    <row r="2838" ht="13.5">
      <c r="Y2838" s="13"/>
    </row>
    <row r="2839" ht="13.5">
      <c r="Y2839" s="13"/>
    </row>
    <row r="2840" ht="13.5">
      <c r="Y2840" s="13"/>
    </row>
    <row r="2841" ht="13.5">
      <c r="Y2841" s="13"/>
    </row>
    <row r="2842" ht="13.5">
      <c r="Y2842" s="13"/>
    </row>
    <row r="2843" ht="13.5">
      <c r="Y2843" s="13"/>
    </row>
    <row r="2844" ht="13.5">
      <c r="Y2844" s="13"/>
    </row>
    <row r="2845" ht="13.5">
      <c r="Y2845" s="13"/>
    </row>
    <row r="2846" ht="13.5">
      <c r="Y2846" s="13"/>
    </row>
    <row r="2847" ht="13.5">
      <c r="Y2847" s="13"/>
    </row>
    <row r="2848" ht="13.5">
      <c r="Y2848" s="13"/>
    </row>
    <row r="2849" ht="13.5">
      <c r="Y2849" s="13"/>
    </row>
    <row r="2850" ht="13.5">
      <c r="Y2850" s="13"/>
    </row>
    <row r="2851" ht="13.5">
      <c r="Y2851" s="13"/>
    </row>
    <row r="2852" ht="13.5">
      <c r="Y2852" s="13"/>
    </row>
    <row r="2853" ht="13.5">
      <c r="Y2853" s="13"/>
    </row>
    <row r="2854" ht="13.5">
      <c r="Y2854" s="13"/>
    </row>
    <row r="2855" ht="13.5">
      <c r="Y2855" s="13"/>
    </row>
    <row r="2856" ht="13.5">
      <c r="Y2856" s="13"/>
    </row>
    <row r="2857" ht="13.5">
      <c r="Y2857" s="13"/>
    </row>
    <row r="2858" ht="13.5">
      <c r="Y2858" s="13"/>
    </row>
    <row r="2859" ht="13.5">
      <c r="Y2859" s="13"/>
    </row>
    <row r="2860" ht="13.5">
      <c r="Y2860" s="13"/>
    </row>
    <row r="2861" ht="13.5">
      <c r="Y2861" s="13"/>
    </row>
    <row r="2862" ht="13.5">
      <c r="Y2862" s="13"/>
    </row>
    <row r="2863" ht="13.5">
      <c r="Y2863" s="13"/>
    </row>
    <row r="2864" ht="13.5">
      <c r="Y2864" s="13"/>
    </row>
    <row r="2865" ht="13.5">
      <c r="Y2865" s="13"/>
    </row>
    <row r="2866" ht="13.5">
      <c r="Y2866" s="13"/>
    </row>
    <row r="2867" ht="13.5">
      <c r="Y2867" s="13"/>
    </row>
    <row r="2868" ht="13.5">
      <c r="Y2868" s="13"/>
    </row>
    <row r="2869" ht="13.5">
      <c r="Y2869" s="13"/>
    </row>
    <row r="2870" ht="13.5">
      <c r="Y2870" s="13"/>
    </row>
    <row r="2871" ht="13.5">
      <c r="Y2871" s="13"/>
    </row>
    <row r="2872" ht="13.5">
      <c r="Y2872" s="13"/>
    </row>
    <row r="2873" ht="13.5">
      <c r="Y2873" s="13"/>
    </row>
    <row r="2874" ht="13.5">
      <c r="Y2874" s="13"/>
    </row>
    <row r="2875" ht="13.5">
      <c r="Y2875" s="13"/>
    </row>
    <row r="2876" ht="13.5">
      <c r="Y2876" s="13"/>
    </row>
    <row r="2877" ht="13.5">
      <c r="Y2877" s="13"/>
    </row>
    <row r="2878" ht="13.5">
      <c r="Y2878" s="13"/>
    </row>
    <row r="2879" ht="13.5">
      <c r="Y2879" s="13"/>
    </row>
    <row r="2880" ht="13.5">
      <c r="Y2880" s="13"/>
    </row>
    <row r="2881" ht="13.5">
      <c r="Y2881" s="13"/>
    </row>
    <row r="2882" ht="13.5">
      <c r="Y2882" s="13"/>
    </row>
    <row r="2883" ht="13.5">
      <c r="Y2883" s="13"/>
    </row>
    <row r="2884" ht="13.5">
      <c r="Y2884" s="13"/>
    </row>
    <row r="2885" ht="13.5">
      <c r="Y2885" s="13"/>
    </row>
    <row r="2886" ht="13.5">
      <c r="Y2886" s="13"/>
    </row>
    <row r="2887" ht="13.5">
      <c r="Y2887" s="13"/>
    </row>
    <row r="2888" ht="13.5">
      <c r="Y2888" s="13"/>
    </row>
    <row r="2889" ht="13.5">
      <c r="Y2889" s="13"/>
    </row>
    <row r="2890" ht="13.5">
      <c r="Y2890" s="13"/>
    </row>
    <row r="2891" ht="13.5">
      <c r="Y2891" s="13"/>
    </row>
    <row r="2892" ht="13.5">
      <c r="Y2892" s="13"/>
    </row>
    <row r="2893" ht="13.5">
      <c r="Y2893" s="13"/>
    </row>
    <row r="2894" ht="13.5">
      <c r="Y2894" s="13"/>
    </row>
    <row r="2895" ht="13.5">
      <c r="Y2895" s="13"/>
    </row>
    <row r="2896" ht="13.5">
      <c r="Y2896" s="13"/>
    </row>
    <row r="2897" ht="13.5">
      <c r="Y2897" s="13"/>
    </row>
    <row r="2898" ht="13.5">
      <c r="Y2898" s="13"/>
    </row>
    <row r="2899" ht="13.5">
      <c r="Y2899" s="13"/>
    </row>
    <row r="2900" ht="13.5">
      <c r="Y2900" s="13"/>
    </row>
    <row r="2901" ht="13.5">
      <c r="Y2901" s="13"/>
    </row>
    <row r="2902" ht="13.5">
      <c r="Y2902" s="13"/>
    </row>
    <row r="2903" ht="13.5">
      <c r="Y2903" s="13"/>
    </row>
    <row r="2904" ht="13.5">
      <c r="Y2904" s="13"/>
    </row>
    <row r="2905" ht="13.5">
      <c r="Y2905" s="13"/>
    </row>
    <row r="2906" ht="13.5">
      <c r="Y2906" s="13"/>
    </row>
    <row r="2907" ht="13.5">
      <c r="Y2907" s="13"/>
    </row>
    <row r="2908" ht="13.5">
      <c r="Y2908" s="13"/>
    </row>
    <row r="2909" ht="13.5">
      <c r="Y2909" s="13"/>
    </row>
    <row r="2910" ht="13.5">
      <c r="Y2910" s="13"/>
    </row>
    <row r="2911" ht="13.5">
      <c r="Y2911" s="13"/>
    </row>
    <row r="2912" ht="13.5">
      <c r="Y2912" s="13"/>
    </row>
    <row r="2913" ht="13.5">
      <c r="Y2913" s="13"/>
    </row>
    <row r="2914" ht="13.5">
      <c r="Y2914" s="13"/>
    </row>
    <row r="2915" ht="13.5">
      <c r="Y2915" s="13"/>
    </row>
    <row r="2916" ht="13.5">
      <c r="Y2916" s="13"/>
    </row>
    <row r="2917" ht="13.5">
      <c r="Y2917" s="13"/>
    </row>
    <row r="2918" ht="13.5">
      <c r="Y2918" s="13"/>
    </row>
    <row r="2919" ht="13.5">
      <c r="Y2919" s="13"/>
    </row>
    <row r="2920" ht="13.5">
      <c r="Y2920" s="13"/>
    </row>
    <row r="2921" ht="13.5">
      <c r="Y2921" s="13"/>
    </row>
    <row r="2922" ht="13.5">
      <c r="Y2922" s="13"/>
    </row>
    <row r="2923" ht="13.5">
      <c r="Y2923" s="13"/>
    </row>
    <row r="2924" ht="13.5">
      <c r="Y2924" s="13"/>
    </row>
    <row r="2925" ht="13.5">
      <c r="Y2925" s="13"/>
    </row>
    <row r="2926" ht="13.5">
      <c r="Y2926" s="13"/>
    </row>
    <row r="2927" ht="13.5">
      <c r="Y2927" s="13"/>
    </row>
    <row r="2928" ht="13.5">
      <c r="Y2928" s="13"/>
    </row>
    <row r="2929" ht="13.5">
      <c r="Y2929" s="13"/>
    </row>
    <row r="2930" ht="13.5">
      <c r="Y2930" s="13"/>
    </row>
    <row r="2931" ht="13.5">
      <c r="Y2931" s="13"/>
    </row>
    <row r="2932" ht="13.5">
      <c r="Y2932" s="13"/>
    </row>
    <row r="2933" ht="13.5">
      <c r="Y2933" s="13"/>
    </row>
    <row r="2934" ht="13.5">
      <c r="Y2934" s="13"/>
    </row>
    <row r="2935" ht="13.5">
      <c r="Y2935" s="13"/>
    </row>
    <row r="2936" ht="13.5">
      <c r="Y2936" s="13"/>
    </row>
    <row r="2937" ht="13.5">
      <c r="Y2937" s="13"/>
    </row>
    <row r="2938" ht="13.5">
      <c r="Y2938" s="13"/>
    </row>
    <row r="2939" ht="13.5">
      <c r="Y2939" s="13"/>
    </row>
    <row r="2940" ht="13.5">
      <c r="Y2940" s="13"/>
    </row>
    <row r="2941" ht="13.5">
      <c r="Y2941" s="13"/>
    </row>
    <row r="2942" ht="13.5">
      <c r="Y2942" s="13"/>
    </row>
    <row r="2943" ht="13.5">
      <c r="Y2943" s="13"/>
    </row>
    <row r="2944" ht="13.5">
      <c r="Y2944" s="13"/>
    </row>
    <row r="2945" ht="13.5">
      <c r="Y2945" s="13"/>
    </row>
    <row r="2946" ht="13.5">
      <c r="Y2946" s="13"/>
    </row>
    <row r="2947" ht="13.5">
      <c r="Y2947" s="13"/>
    </row>
    <row r="2948" ht="13.5">
      <c r="Y2948" s="13"/>
    </row>
    <row r="2949" ht="13.5">
      <c r="Y2949" s="13"/>
    </row>
    <row r="2950" ht="13.5">
      <c r="Y2950" s="13"/>
    </row>
    <row r="2951" ht="13.5">
      <c r="Y2951" s="13"/>
    </row>
    <row r="2952" ht="13.5">
      <c r="Y2952" s="13"/>
    </row>
    <row r="2953" ht="13.5">
      <c r="Y2953" s="13"/>
    </row>
    <row r="2954" ht="13.5">
      <c r="Y2954" s="13"/>
    </row>
    <row r="2955" ht="13.5">
      <c r="Y2955" s="13"/>
    </row>
    <row r="2956" ht="13.5">
      <c r="Y2956" s="13"/>
    </row>
    <row r="2957" ht="13.5">
      <c r="Y2957" s="13"/>
    </row>
    <row r="2958" ht="13.5">
      <c r="Y2958" s="13"/>
    </row>
    <row r="2959" ht="13.5">
      <c r="Y2959" s="13"/>
    </row>
    <row r="2960" ht="13.5">
      <c r="Y2960" s="13"/>
    </row>
    <row r="2961" ht="13.5">
      <c r="Y2961" s="13"/>
    </row>
    <row r="2962" ht="13.5">
      <c r="Y2962" s="13"/>
    </row>
    <row r="2963" ht="13.5">
      <c r="Y2963" s="13"/>
    </row>
    <row r="2964" ht="13.5">
      <c r="Y2964" s="13"/>
    </row>
    <row r="2965" ht="13.5">
      <c r="Y2965" s="13"/>
    </row>
    <row r="2966" ht="13.5">
      <c r="Y2966" s="13"/>
    </row>
    <row r="2967" ht="13.5">
      <c r="Y2967" s="13"/>
    </row>
    <row r="2968" ht="13.5">
      <c r="Y2968" s="13"/>
    </row>
    <row r="2969" ht="13.5">
      <c r="Y2969" s="13"/>
    </row>
    <row r="2970" ht="13.5">
      <c r="Y2970" s="13"/>
    </row>
    <row r="2971" ht="13.5">
      <c r="Y2971" s="13"/>
    </row>
    <row r="2972" ht="13.5">
      <c r="Y2972" s="13"/>
    </row>
    <row r="2973" ht="13.5">
      <c r="Y2973" s="13"/>
    </row>
    <row r="2974" ht="13.5">
      <c r="Y2974" s="13"/>
    </row>
    <row r="2975" ht="13.5">
      <c r="Y2975" s="13"/>
    </row>
    <row r="2976" ht="13.5">
      <c r="Y2976" s="13"/>
    </row>
    <row r="2977" ht="13.5">
      <c r="Y2977" s="13"/>
    </row>
    <row r="2978" ht="13.5">
      <c r="Y2978" s="13"/>
    </row>
    <row r="2979" ht="13.5">
      <c r="Y2979" s="13"/>
    </row>
    <row r="2980" ht="13.5">
      <c r="Y2980" s="13"/>
    </row>
    <row r="2981" ht="13.5">
      <c r="Y2981" s="13"/>
    </row>
    <row r="2982" ht="13.5">
      <c r="Y2982" s="13"/>
    </row>
    <row r="2983" ht="13.5">
      <c r="Y2983" s="13"/>
    </row>
    <row r="2984" ht="13.5">
      <c r="Y2984" s="13"/>
    </row>
    <row r="2985" ht="13.5">
      <c r="Y2985" s="13"/>
    </row>
    <row r="2986" ht="13.5">
      <c r="Y2986" s="13"/>
    </row>
    <row r="2987" ht="13.5">
      <c r="Y2987" s="13"/>
    </row>
    <row r="2988" ht="13.5">
      <c r="Y2988" s="13"/>
    </row>
    <row r="2989" ht="13.5">
      <c r="Y2989" s="13"/>
    </row>
    <row r="2990" ht="13.5">
      <c r="Y2990" s="13"/>
    </row>
    <row r="2991" ht="13.5">
      <c r="Y2991" s="13"/>
    </row>
    <row r="2992" ht="13.5">
      <c r="Y2992" s="13"/>
    </row>
    <row r="2993" ht="13.5">
      <c r="Y2993" s="13"/>
    </row>
    <row r="2994" ht="13.5">
      <c r="Y2994" s="13"/>
    </row>
    <row r="2995" ht="13.5">
      <c r="Y2995" s="13"/>
    </row>
    <row r="2996" ht="13.5">
      <c r="Y2996" s="13"/>
    </row>
    <row r="2997" ht="13.5">
      <c r="Y2997" s="13"/>
    </row>
    <row r="2998" ht="13.5">
      <c r="Y2998" s="13"/>
    </row>
    <row r="2999" ht="13.5">
      <c r="Y2999" s="13"/>
    </row>
    <row r="3000" ht="13.5">
      <c r="Y3000" s="13"/>
    </row>
    <row r="3001" ht="13.5">
      <c r="Y3001" s="13"/>
    </row>
    <row r="3002" ht="13.5">
      <c r="Y3002" s="13"/>
    </row>
    <row r="3003" ht="13.5">
      <c r="Y3003" s="13"/>
    </row>
    <row r="3004" ht="13.5">
      <c r="Y3004" s="13"/>
    </row>
    <row r="3005" ht="13.5">
      <c r="Y3005" s="13"/>
    </row>
    <row r="3006" ht="13.5">
      <c r="Y3006" s="13"/>
    </row>
    <row r="3007" ht="13.5">
      <c r="Y3007" s="13"/>
    </row>
    <row r="3008" ht="13.5">
      <c r="Y3008" s="13"/>
    </row>
    <row r="3009" ht="13.5">
      <c r="Y3009" s="13"/>
    </row>
    <row r="3010" ht="13.5">
      <c r="Y3010" s="13"/>
    </row>
    <row r="3011" ht="13.5">
      <c r="Y3011" s="13"/>
    </row>
    <row r="3012" ht="13.5">
      <c r="Y3012" s="13"/>
    </row>
    <row r="3013" ht="13.5">
      <c r="Y3013" s="13"/>
    </row>
    <row r="3014" ht="13.5">
      <c r="Y3014" s="13"/>
    </row>
    <row r="3015" ht="13.5">
      <c r="Y3015" s="13"/>
    </row>
    <row r="3016" ht="13.5">
      <c r="Y3016" s="13"/>
    </row>
    <row r="3017" ht="13.5">
      <c r="Y3017" s="13"/>
    </row>
    <row r="3018" ht="13.5">
      <c r="Y3018" s="13"/>
    </row>
    <row r="3019" ht="13.5">
      <c r="Y3019" s="13"/>
    </row>
    <row r="3020" ht="13.5">
      <c r="Y3020" s="13"/>
    </row>
    <row r="3021" ht="13.5">
      <c r="Y3021" s="13"/>
    </row>
    <row r="3022" ht="13.5">
      <c r="Y3022" s="13"/>
    </row>
    <row r="3023" ht="13.5">
      <c r="Y3023" s="13"/>
    </row>
    <row r="3024" ht="13.5">
      <c r="Y3024" s="13"/>
    </row>
    <row r="3025" ht="13.5">
      <c r="Y3025" s="13"/>
    </row>
    <row r="3026" ht="13.5">
      <c r="Y3026" s="13"/>
    </row>
    <row r="3027" ht="13.5">
      <c r="Y3027" s="13"/>
    </row>
    <row r="3028" ht="13.5">
      <c r="Y3028" s="13"/>
    </row>
    <row r="3029" ht="13.5">
      <c r="Y3029" s="13"/>
    </row>
    <row r="3030" ht="13.5">
      <c r="Y3030" s="13"/>
    </row>
    <row r="3031" ht="13.5">
      <c r="Y3031" s="13"/>
    </row>
    <row r="3032" ht="13.5">
      <c r="Y3032" s="13"/>
    </row>
    <row r="3033" ht="13.5">
      <c r="Y3033" s="13"/>
    </row>
    <row r="3034" ht="13.5">
      <c r="Y3034" s="13"/>
    </row>
    <row r="3035" ht="13.5">
      <c r="Y3035" s="13"/>
    </row>
    <row r="3036" ht="13.5">
      <c r="Y3036" s="13"/>
    </row>
    <row r="3037" ht="13.5">
      <c r="Y3037" s="13"/>
    </row>
    <row r="3038" ht="13.5">
      <c r="Y3038" s="13"/>
    </row>
    <row r="3039" ht="13.5">
      <c r="Y3039" s="13"/>
    </row>
    <row r="3040" ht="13.5">
      <c r="Y3040" s="13"/>
    </row>
    <row r="3041" ht="13.5">
      <c r="Y3041" s="13"/>
    </row>
    <row r="3042" ht="13.5">
      <c r="Y3042" s="13"/>
    </row>
    <row r="3043" ht="13.5">
      <c r="Y3043" s="13"/>
    </row>
    <row r="3044" ht="13.5">
      <c r="Y3044" s="13"/>
    </row>
    <row r="3045" ht="13.5">
      <c r="Y3045" s="13"/>
    </row>
    <row r="3046" ht="13.5">
      <c r="Y3046" s="13"/>
    </row>
    <row r="3047" ht="13.5">
      <c r="Y3047" s="13"/>
    </row>
    <row r="3048" ht="13.5">
      <c r="Y3048" s="13"/>
    </row>
    <row r="3049" ht="13.5">
      <c r="Y3049" s="13"/>
    </row>
    <row r="3050" ht="13.5">
      <c r="Y3050" s="13"/>
    </row>
    <row r="3051" ht="13.5">
      <c r="Y3051" s="13"/>
    </row>
    <row r="3052" ht="13.5">
      <c r="Y3052" s="13"/>
    </row>
    <row r="3053" ht="13.5">
      <c r="Y3053" s="13"/>
    </row>
    <row r="3054" ht="13.5">
      <c r="Y3054" s="13"/>
    </row>
    <row r="3055" ht="13.5">
      <c r="Y3055" s="13"/>
    </row>
    <row r="3056" ht="13.5">
      <c r="Y3056" s="13"/>
    </row>
    <row r="3057" ht="13.5">
      <c r="Y3057" s="13"/>
    </row>
    <row r="3058" ht="13.5">
      <c r="Y3058" s="13"/>
    </row>
    <row r="3059" ht="13.5">
      <c r="Y3059" s="13"/>
    </row>
    <row r="3060" ht="13.5">
      <c r="Y3060" s="13"/>
    </row>
    <row r="3061" ht="13.5">
      <c r="Y3061" s="13"/>
    </row>
    <row r="3062" ht="13.5">
      <c r="Y3062" s="13"/>
    </row>
    <row r="3063" ht="13.5">
      <c r="Y3063" s="13"/>
    </row>
    <row r="3064" ht="13.5">
      <c r="Y3064" s="13"/>
    </row>
    <row r="3065" ht="13.5">
      <c r="Y3065" s="13"/>
    </row>
    <row r="3066" ht="13.5">
      <c r="Y3066" s="13"/>
    </row>
    <row r="3067" ht="13.5">
      <c r="Y3067" s="13"/>
    </row>
    <row r="3068" ht="13.5">
      <c r="Y3068" s="13"/>
    </row>
    <row r="3069" ht="13.5">
      <c r="Y3069" s="13"/>
    </row>
    <row r="3070" ht="13.5">
      <c r="Y3070" s="13"/>
    </row>
    <row r="3071" ht="13.5">
      <c r="Y3071" s="13"/>
    </row>
    <row r="3072" ht="13.5">
      <c r="Y3072" s="13"/>
    </row>
    <row r="3073" ht="13.5">
      <c r="Y3073" s="13"/>
    </row>
    <row r="3074" ht="13.5">
      <c r="Y3074" s="13"/>
    </row>
    <row r="3075" ht="13.5">
      <c r="Y3075" s="13"/>
    </row>
    <row r="3076" ht="13.5">
      <c r="Y3076" s="13"/>
    </row>
    <row r="3077" ht="13.5">
      <c r="Y3077" s="13"/>
    </row>
    <row r="3078" ht="13.5">
      <c r="Y3078" s="13"/>
    </row>
    <row r="3079" ht="13.5">
      <c r="Y3079" s="13"/>
    </row>
    <row r="3080" ht="13.5">
      <c r="Y3080" s="13"/>
    </row>
    <row r="3081" ht="13.5">
      <c r="Y3081" s="13"/>
    </row>
    <row r="3082" ht="13.5">
      <c r="Y3082" s="13"/>
    </row>
    <row r="3083" ht="13.5">
      <c r="Y3083" s="13"/>
    </row>
    <row r="3084" ht="13.5">
      <c r="Y3084" s="13"/>
    </row>
    <row r="3085" ht="13.5">
      <c r="Y3085" s="13"/>
    </row>
    <row r="3086" ht="13.5">
      <c r="Y3086" s="13"/>
    </row>
    <row r="3087" ht="13.5">
      <c r="Y3087" s="13"/>
    </row>
    <row r="3088" ht="13.5">
      <c r="Y3088" s="13"/>
    </row>
    <row r="3089" ht="13.5">
      <c r="Y3089" s="13"/>
    </row>
    <row r="3090" ht="13.5">
      <c r="Y3090" s="13"/>
    </row>
    <row r="3091" ht="13.5">
      <c r="Y3091" s="13"/>
    </row>
    <row r="3092" ht="13.5">
      <c r="Y3092" s="13"/>
    </row>
    <row r="3093" ht="13.5">
      <c r="Y3093" s="13"/>
    </row>
    <row r="3094" ht="13.5">
      <c r="Y3094" s="13"/>
    </row>
    <row r="3095" ht="13.5">
      <c r="Y3095" s="13"/>
    </row>
    <row r="3096" ht="13.5">
      <c r="Y3096" s="13"/>
    </row>
    <row r="3097" ht="13.5">
      <c r="Y3097" s="13"/>
    </row>
    <row r="3098" ht="13.5">
      <c r="Y3098" s="13"/>
    </row>
    <row r="3099" ht="13.5">
      <c r="Y3099" s="13"/>
    </row>
    <row r="3100" ht="13.5">
      <c r="Y3100" s="13"/>
    </row>
    <row r="3101" ht="13.5">
      <c r="Y3101" s="13"/>
    </row>
    <row r="3102" ht="13.5">
      <c r="Y3102" s="13"/>
    </row>
    <row r="3103" ht="13.5">
      <c r="Y3103" s="13"/>
    </row>
    <row r="3104" ht="13.5">
      <c r="Y3104" s="13"/>
    </row>
    <row r="3105" ht="13.5">
      <c r="Y3105" s="13"/>
    </row>
    <row r="3106" ht="13.5">
      <c r="Y3106" s="13"/>
    </row>
    <row r="3107" ht="13.5">
      <c r="Y3107" s="13"/>
    </row>
    <row r="3108" ht="13.5">
      <c r="Y3108" s="13"/>
    </row>
    <row r="3109" ht="13.5">
      <c r="Y3109" s="13"/>
    </row>
    <row r="3110" ht="13.5">
      <c r="Y3110" s="13"/>
    </row>
    <row r="3111" ht="13.5">
      <c r="Y3111" s="13"/>
    </row>
    <row r="3112" ht="13.5">
      <c r="Y3112" s="13"/>
    </row>
    <row r="3113" ht="13.5">
      <c r="Y3113" s="13"/>
    </row>
    <row r="3114" ht="13.5">
      <c r="Y3114" s="13"/>
    </row>
    <row r="3115" ht="13.5">
      <c r="Y3115" s="13"/>
    </row>
    <row r="3116" ht="13.5">
      <c r="Y3116" s="13"/>
    </row>
    <row r="3117" ht="13.5">
      <c r="Y3117" s="13"/>
    </row>
    <row r="3118" ht="13.5">
      <c r="Y3118" s="13"/>
    </row>
    <row r="3119" ht="13.5">
      <c r="Y3119" s="13"/>
    </row>
    <row r="3120" ht="13.5">
      <c r="Y3120" s="13"/>
    </row>
    <row r="3121" ht="13.5">
      <c r="Y3121" s="13"/>
    </row>
    <row r="3122" ht="13.5">
      <c r="Y3122" s="13"/>
    </row>
    <row r="3123" ht="13.5">
      <c r="Y3123" s="13"/>
    </row>
    <row r="3124" ht="13.5">
      <c r="Y3124" s="13"/>
    </row>
    <row r="3125" ht="13.5">
      <c r="Y3125" s="13"/>
    </row>
    <row r="3126" ht="13.5">
      <c r="Y3126" s="13"/>
    </row>
    <row r="3127" ht="13.5">
      <c r="Y3127" s="13"/>
    </row>
    <row r="3128" ht="13.5">
      <c r="Y3128" s="13"/>
    </row>
    <row r="3129" ht="13.5">
      <c r="Y3129" s="13"/>
    </row>
    <row r="3130" ht="13.5">
      <c r="Y3130" s="13"/>
    </row>
    <row r="3131" ht="13.5">
      <c r="Y3131" s="13"/>
    </row>
    <row r="3132" ht="13.5">
      <c r="Y3132" s="13"/>
    </row>
    <row r="3133" ht="13.5">
      <c r="Y3133" s="13"/>
    </row>
    <row r="3134" ht="13.5">
      <c r="Y3134" s="13"/>
    </row>
    <row r="3135" ht="13.5">
      <c r="Y3135" s="13"/>
    </row>
    <row r="3136" ht="13.5">
      <c r="Y3136" s="13"/>
    </row>
    <row r="3137" ht="13.5">
      <c r="Y3137" s="13"/>
    </row>
    <row r="3138" ht="13.5">
      <c r="Y3138" s="13"/>
    </row>
    <row r="3139" ht="13.5">
      <c r="Y3139" s="13"/>
    </row>
    <row r="3140" ht="13.5">
      <c r="Y3140" s="13"/>
    </row>
    <row r="3141" ht="13.5">
      <c r="Y3141" s="13"/>
    </row>
    <row r="3142" ht="13.5">
      <c r="Y3142" s="13"/>
    </row>
    <row r="3143" ht="13.5">
      <c r="Y3143" s="13"/>
    </row>
    <row r="3144" ht="13.5">
      <c r="Y3144" s="13"/>
    </row>
    <row r="3145" ht="13.5">
      <c r="Y3145" s="13"/>
    </row>
    <row r="3146" ht="13.5">
      <c r="Y3146" s="13"/>
    </row>
    <row r="3147" ht="13.5">
      <c r="Y3147" s="13"/>
    </row>
    <row r="3148" ht="13.5">
      <c r="Y3148" s="13"/>
    </row>
    <row r="3149" ht="13.5">
      <c r="Y3149" s="13"/>
    </row>
    <row r="3150" ht="13.5">
      <c r="Y3150" s="13"/>
    </row>
    <row r="3151" ht="13.5">
      <c r="Y3151" s="13"/>
    </row>
    <row r="3152" ht="13.5">
      <c r="Y3152" s="13"/>
    </row>
    <row r="3153" ht="13.5">
      <c r="Y3153" s="13"/>
    </row>
    <row r="3154" ht="13.5">
      <c r="Y3154" s="13"/>
    </row>
    <row r="3155" ht="13.5">
      <c r="Y3155" s="13"/>
    </row>
    <row r="3156" ht="13.5">
      <c r="Y3156" s="13"/>
    </row>
    <row r="3157" ht="13.5">
      <c r="Y3157" s="13"/>
    </row>
    <row r="3158" ht="13.5">
      <c r="Y3158" s="13"/>
    </row>
    <row r="3159" ht="13.5">
      <c r="Y3159" s="13"/>
    </row>
    <row r="3160" ht="13.5">
      <c r="Y3160" s="13"/>
    </row>
    <row r="3161" ht="13.5">
      <c r="Y3161" s="13"/>
    </row>
    <row r="3162" ht="13.5">
      <c r="Y3162" s="13"/>
    </row>
    <row r="3163" ht="13.5">
      <c r="Y3163" s="13"/>
    </row>
    <row r="3164" ht="13.5">
      <c r="Y3164" s="13"/>
    </row>
    <row r="3165" ht="13.5">
      <c r="Y3165" s="13"/>
    </row>
    <row r="3166" ht="13.5">
      <c r="Y3166" s="13"/>
    </row>
    <row r="3167" ht="13.5">
      <c r="Y3167" s="13"/>
    </row>
    <row r="3168" ht="13.5">
      <c r="Y3168" s="13"/>
    </row>
    <row r="3169" ht="13.5">
      <c r="Y3169" s="13"/>
    </row>
    <row r="3170" ht="13.5">
      <c r="Y3170" s="13"/>
    </row>
    <row r="3171" ht="13.5">
      <c r="Y3171" s="13"/>
    </row>
    <row r="3172" ht="13.5">
      <c r="Y3172" s="13"/>
    </row>
    <row r="3173" ht="13.5">
      <c r="Y3173" s="13"/>
    </row>
    <row r="3174" ht="13.5">
      <c r="Y3174" s="13"/>
    </row>
    <row r="3175" ht="13.5">
      <c r="Y3175" s="13"/>
    </row>
    <row r="3176" ht="13.5">
      <c r="Y3176" s="13"/>
    </row>
    <row r="3177" ht="13.5">
      <c r="Y3177" s="13"/>
    </row>
    <row r="3178" ht="13.5">
      <c r="Y3178" s="13"/>
    </row>
    <row r="3179" ht="13.5">
      <c r="Y3179" s="13"/>
    </row>
    <row r="3180" ht="13.5">
      <c r="Y3180" s="13"/>
    </row>
    <row r="3181" ht="13.5">
      <c r="Y3181" s="13"/>
    </row>
    <row r="3182" ht="13.5">
      <c r="Y3182" s="13"/>
    </row>
    <row r="3183" ht="13.5">
      <c r="Y3183" s="13"/>
    </row>
    <row r="3184" ht="13.5">
      <c r="Y3184" s="13"/>
    </row>
    <row r="3185" ht="13.5">
      <c r="Y3185" s="13"/>
    </row>
    <row r="3186" ht="13.5">
      <c r="Y3186" s="13"/>
    </row>
    <row r="3187" ht="13.5">
      <c r="Y3187" s="13"/>
    </row>
    <row r="3188" ht="13.5">
      <c r="Y3188" s="13"/>
    </row>
    <row r="3189" ht="13.5">
      <c r="Y3189" s="13"/>
    </row>
    <row r="3190" ht="13.5">
      <c r="Y3190" s="13"/>
    </row>
    <row r="3191" ht="13.5">
      <c r="Y3191" s="13"/>
    </row>
    <row r="3192" ht="13.5">
      <c r="Y3192" s="13"/>
    </row>
    <row r="3193" ht="13.5">
      <c r="Y3193" s="13"/>
    </row>
    <row r="3194" ht="13.5">
      <c r="Y3194" s="13"/>
    </row>
    <row r="3195" ht="13.5">
      <c r="Y3195" s="13"/>
    </row>
    <row r="3196" ht="13.5">
      <c r="Y3196" s="13"/>
    </row>
    <row r="3197" ht="13.5">
      <c r="Y3197" s="13"/>
    </row>
    <row r="3198" ht="13.5">
      <c r="Y3198" s="13"/>
    </row>
    <row r="3199" ht="13.5">
      <c r="Y3199" s="13"/>
    </row>
    <row r="3200" ht="13.5">
      <c r="Y3200" s="13"/>
    </row>
    <row r="3201" ht="13.5">
      <c r="Y3201" s="13"/>
    </row>
    <row r="3202" ht="13.5">
      <c r="Y3202" s="13"/>
    </row>
    <row r="3203" ht="13.5">
      <c r="Y3203" s="13"/>
    </row>
    <row r="3204" ht="13.5">
      <c r="Y3204" s="13"/>
    </row>
    <row r="3205" ht="13.5">
      <c r="Y3205" s="13"/>
    </row>
    <row r="3206" ht="13.5">
      <c r="Y3206" s="13"/>
    </row>
    <row r="3207" ht="13.5">
      <c r="Y3207" s="13"/>
    </row>
    <row r="3208" ht="13.5">
      <c r="Y3208" s="13"/>
    </row>
    <row r="3209" ht="13.5">
      <c r="Y3209" s="13"/>
    </row>
    <row r="3210" ht="13.5">
      <c r="Y3210" s="13"/>
    </row>
    <row r="3211" ht="13.5">
      <c r="Y3211" s="13"/>
    </row>
    <row r="3212" ht="13.5">
      <c r="Y3212" s="13"/>
    </row>
    <row r="3213" ht="13.5">
      <c r="Y3213" s="13"/>
    </row>
    <row r="3214" ht="13.5">
      <c r="Y3214" s="13"/>
    </row>
    <row r="3215" ht="13.5">
      <c r="Y3215" s="13"/>
    </row>
    <row r="3216" ht="13.5">
      <c r="Y3216" s="13"/>
    </row>
    <row r="3217" ht="13.5">
      <c r="Y3217" s="13"/>
    </row>
    <row r="3218" ht="13.5">
      <c r="Y3218" s="13"/>
    </row>
    <row r="3219" ht="13.5">
      <c r="Y3219" s="13"/>
    </row>
    <row r="3220" ht="13.5">
      <c r="Y3220" s="13"/>
    </row>
    <row r="3221" ht="13.5">
      <c r="Y3221" s="13"/>
    </row>
    <row r="3222" ht="13.5">
      <c r="Y3222" s="13"/>
    </row>
    <row r="3223" ht="13.5">
      <c r="Y3223" s="13"/>
    </row>
    <row r="3224" ht="13.5">
      <c r="Y3224" s="13"/>
    </row>
    <row r="3225" ht="13.5">
      <c r="Y3225" s="13"/>
    </row>
    <row r="3226" ht="13.5">
      <c r="Y3226" s="13"/>
    </row>
    <row r="3227" ht="13.5">
      <c r="Y3227" s="13"/>
    </row>
    <row r="3228" ht="13.5">
      <c r="Y3228" s="13"/>
    </row>
    <row r="3229" ht="13.5">
      <c r="Y3229" s="13"/>
    </row>
    <row r="3230" ht="13.5">
      <c r="Y3230" s="13"/>
    </row>
    <row r="3231" ht="13.5">
      <c r="Y3231" s="13"/>
    </row>
    <row r="3232" ht="13.5">
      <c r="Y3232" s="13"/>
    </row>
    <row r="3233" ht="13.5">
      <c r="Y3233" s="13"/>
    </row>
    <row r="3234" ht="13.5">
      <c r="Y3234" s="13"/>
    </row>
    <row r="3235" ht="13.5">
      <c r="Y3235" s="13"/>
    </row>
    <row r="3236" ht="13.5">
      <c r="Y3236" s="13"/>
    </row>
    <row r="3237" ht="13.5">
      <c r="Y3237" s="13"/>
    </row>
    <row r="3238" ht="13.5">
      <c r="Y3238" s="13"/>
    </row>
    <row r="3239" ht="13.5">
      <c r="Y3239" s="13"/>
    </row>
    <row r="3240" ht="13.5">
      <c r="Y3240" s="13"/>
    </row>
    <row r="3241" ht="13.5">
      <c r="Y3241" s="13"/>
    </row>
    <row r="3242" ht="13.5">
      <c r="Y3242" s="13"/>
    </row>
    <row r="3243" ht="13.5">
      <c r="Y3243" s="13"/>
    </row>
    <row r="3244" ht="13.5">
      <c r="Y3244" s="13"/>
    </row>
    <row r="3245" ht="13.5">
      <c r="Y3245" s="13"/>
    </row>
    <row r="3246" ht="13.5">
      <c r="Y3246" s="13"/>
    </row>
    <row r="3247" ht="13.5">
      <c r="Y3247" s="13"/>
    </row>
    <row r="3248" ht="13.5">
      <c r="Y3248" s="13"/>
    </row>
    <row r="3249" ht="13.5">
      <c r="Y3249" s="13"/>
    </row>
    <row r="3250" ht="13.5">
      <c r="Y3250" s="13"/>
    </row>
    <row r="3251" ht="13.5">
      <c r="Y3251" s="13"/>
    </row>
    <row r="3252" ht="13.5">
      <c r="Y3252" s="13"/>
    </row>
    <row r="3253" ht="13.5">
      <c r="Y3253" s="13"/>
    </row>
    <row r="3254" ht="13.5">
      <c r="Y3254" s="13"/>
    </row>
    <row r="3255" ht="13.5">
      <c r="Y3255" s="13"/>
    </row>
    <row r="3256" ht="13.5">
      <c r="Y3256" s="13"/>
    </row>
    <row r="3257" ht="13.5">
      <c r="Y3257" s="13"/>
    </row>
    <row r="3258" ht="13.5">
      <c r="Y3258" s="13"/>
    </row>
    <row r="3259" ht="13.5">
      <c r="Y3259" s="13"/>
    </row>
    <row r="3260" ht="13.5">
      <c r="Y3260" s="13"/>
    </row>
    <row r="3261" ht="13.5">
      <c r="Y3261" s="13"/>
    </row>
    <row r="3262" ht="13.5">
      <c r="Y3262" s="13"/>
    </row>
    <row r="3263" ht="13.5">
      <c r="Y3263" s="13"/>
    </row>
    <row r="3264" ht="13.5">
      <c r="Y3264" s="13"/>
    </row>
    <row r="3265" ht="13.5">
      <c r="Y3265" s="13"/>
    </row>
    <row r="3266" ht="13.5">
      <c r="Y3266" s="13"/>
    </row>
    <row r="3267" ht="13.5">
      <c r="Y3267" s="13"/>
    </row>
    <row r="3268" ht="13.5">
      <c r="Y3268" s="13"/>
    </row>
    <row r="3269" ht="13.5">
      <c r="Y3269" s="13"/>
    </row>
    <row r="3270" ht="13.5">
      <c r="Y3270" s="13"/>
    </row>
    <row r="3271" ht="13.5">
      <c r="Y3271" s="13"/>
    </row>
    <row r="3272" ht="13.5">
      <c r="Y3272" s="13"/>
    </row>
    <row r="3273" ht="13.5">
      <c r="Y3273" s="13"/>
    </row>
    <row r="3274" ht="13.5">
      <c r="Y3274" s="13"/>
    </row>
    <row r="3275" ht="13.5">
      <c r="Y3275" s="13"/>
    </row>
    <row r="3276" ht="13.5">
      <c r="Y3276" s="13"/>
    </row>
    <row r="3277" ht="13.5">
      <c r="Y3277" s="13"/>
    </row>
    <row r="3278" ht="13.5">
      <c r="Y3278" s="13"/>
    </row>
    <row r="3279" ht="13.5">
      <c r="Y3279" s="13"/>
    </row>
    <row r="3280" ht="13.5">
      <c r="Y3280" s="13"/>
    </row>
    <row r="3281" ht="13.5">
      <c r="Y3281" s="13"/>
    </row>
    <row r="3282" ht="13.5">
      <c r="Y3282" s="13"/>
    </row>
    <row r="3283" ht="13.5">
      <c r="Y3283" s="13"/>
    </row>
    <row r="3284" ht="13.5">
      <c r="Y3284" s="13"/>
    </row>
    <row r="3285" ht="13.5">
      <c r="Y3285" s="13"/>
    </row>
    <row r="3286" ht="13.5">
      <c r="Y3286" s="13"/>
    </row>
    <row r="3287" ht="13.5">
      <c r="Y3287" s="13"/>
    </row>
    <row r="3288" ht="13.5">
      <c r="Y3288" s="13"/>
    </row>
    <row r="3289" ht="13.5">
      <c r="Y3289" s="13"/>
    </row>
    <row r="3290" ht="13.5">
      <c r="Y3290" s="13"/>
    </row>
    <row r="3291" ht="13.5">
      <c r="Y3291" s="13"/>
    </row>
    <row r="3292" ht="13.5">
      <c r="Y3292" s="13"/>
    </row>
    <row r="3293" ht="13.5">
      <c r="Y3293" s="13"/>
    </row>
    <row r="3294" ht="13.5">
      <c r="Y3294" s="13"/>
    </row>
    <row r="3295" ht="13.5">
      <c r="Y3295" s="13"/>
    </row>
    <row r="3296" ht="13.5">
      <c r="Y3296" s="13"/>
    </row>
    <row r="3297" ht="13.5">
      <c r="Y3297" s="13"/>
    </row>
    <row r="3298" ht="13.5">
      <c r="Y3298" s="13"/>
    </row>
    <row r="3299" ht="13.5">
      <c r="Y3299" s="13"/>
    </row>
    <row r="3300" ht="13.5">
      <c r="Y3300" s="13"/>
    </row>
    <row r="3301" ht="13.5">
      <c r="Y3301" s="13"/>
    </row>
    <row r="3302" ht="13.5">
      <c r="Y3302" s="13"/>
    </row>
    <row r="3303" ht="13.5">
      <c r="Y3303" s="13"/>
    </row>
    <row r="3304" ht="13.5">
      <c r="Y3304" s="13"/>
    </row>
    <row r="3305" ht="13.5">
      <c r="Y3305" s="13"/>
    </row>
    <row r="3306" ht="13.5">
      <c r="Y3306" s="13"/>
    </row>
    <row r="3307" ht="13.5">
      <c r="Y3307" s="13"/>
    </row>
    <row r="3308" ht="13.5">
      <c r="Y3308" s="13"/>
    </row>
    <row r="3309" ht="13.5">
      <c r="Y3309" s="13"/>
    </row>
    <row r="3310" ht="13.5">
      <c r="Y3310" s="13"/>
    </row>
    <row r="3311" ht="13.5">
      <c r="Y3311" s="13"/>
    </row>
    <row r="3312" ht="13.5">
      <c r="Y3312" s="13"/>
    </row>
    <row r="3313" ht="13.5">
      <c r="Y3313" s="13"/>
    </row>
    <row r="3314" ht="13.5">
      <c r="Y3314" s="13"/>
    </row>
    <row r="3315" ht="13.5">
      <c r="Y3315" s="13"/>
    </row>
    <row r="3316" ht="13.5">
      <c r="Y3316" s="13"/>
    </row>
    <row r="3317" ht="13.5">
      <c r="Y3317" s="13"/>
    </row>
    <row r="3318" ht="13.5">
      <c r="Y3318" s="13"/>
    </row>
    <row r="3319" ht="13.5">
      <c r="Y3319" s="13"/>
    </row>
    <row r="3320" ht="13.5">
      <c r="Y3320" s="13"/>
    </row>
    <row r="3321" ht="13.5">
      <c r="Y3321" s="13"/>
    </row>
    <row r="3322" ht="13.5">
      <c r="Y3322" s="13"/>
    </row>
    <row r="3323" ht="13.5">
      <c r="Y3323" s="13"/>
    </row>
    <row r="3324" ht="13.5">
      <c r="Y3324" s="13"/>
    </row>
    <row r="3325" ht="13.5">
      <c r="Y3325" s="13"/>
    </row>
    <row r="3326" ht="13.5">
      <c r="Y3326" s="13"/>
    </row>
    <row r="3327" ht="13.5">
      <c r="Y3327" s="13"/>
    </row>
    <row r="3328" ht="13.5">
      <c r="Y3328" s="13"/>
    </row>
    <row r="3329" ht="13.5">
      <c r="Y3329" s="13"/>
    </row>
    <row r="3330" ht="13.5">
      <c r="Y3330" s="13"/>
    </row>
    <row r="3331" ht="13.5">
      <c r="Y3331" s="13"/>
    </row>
    <row r="3332" ht="13.5">
      <c r="Y3332" s="13"/>
    </row>
    <row r="3333" ht="13.5">
      <c r="Y3333" s="13"/>
    </row>
    <row r="3334" ht="13.5">
      <c r="Y3334" s="13"/>
    </row>
    <row r="3335" ht="13.5">
      <c r="Y3335" s="13"/>
    </row>
    <row r="3336" ht="13.5">
      <c r="Y3336" s="13"/>
    </row>
    <row r="3337" ht="13.5">
      <c r="Y3337" s="13"/>
    </row>
    <row r="3338" ht="13.5">
      <c r="Y3338" s="13"/>
    </row>
    <row r="3339" ht="13.5">
      <c r="Y3339" s="13"/>
    </row>
    <row r="3340" ht="13.5">
      <c r="Y3340" s="13"/>
    </row>
    <row r="3341" ht="13.5">
      <c r="Y3341" s="13"/>
    </row>
    <row r="3342" ht="13.5">
      <c r="Y3342" s="13"/>
    </row>
    <row r="3343" ht="13.5">
      <c r="Y3343" s="13"/>
    </row>
    <row r="3344" ht="13.5">
      <c r="Y3344" s="13"/>
    </row>
    <row r="3345" ht="13.5">
      <c r="Y3345" s="13"/>
    </row>
    <row r="3346" ht="13.5">
      <c r="Y3346" s="13"/>
    </row>
    <row r="3347" ht="13.5">
      <c r="Y3347" s="13"/>
    </row>
    <row r="3348" ht="13.5">
      <c r="Y3348" s="13"/>
    </row>
    <row r="3349" ht="13.5">
      <c r="Y3349" s="13"/>
    </row>
    <row r="3350" ht="13.5">
      <c r="Y3350" s="13"/>
    </row>
    <row r="3351" ht="13.5">
      <c r="Y3351" s="13"/>
    </row>
    <row r="3352" ht="13.5">
      <c r="Y3352" s="13"/>
    </row>
    <row r="3353" ht="13.5">
      <c r="Y3353" s="13"/>
    </row>
    <row r="3354" ht="13.5">
      <c r="Y3354" s="13"/>
    </row>
    <row r="3355" ht="13.5">
      <c r="Y3355" s="13"/>
    </row>
    <row r="3356" ht="13.5">
      <c r="Y3356" s="13"/>
    </row>
    <row r="3357" ht="13.5">
      <c r="Y3357" s="13"/>
    </row>
    <row r="3358" ht="13.5">
      <c r="Y3358" s="13"/>
    </row>
    <row r="3359" ht="13.5">
      <c r="Y3359" s="13"/>
    </row>
    <row r="3360" ht="13.5">
      <c r="Y3360" s="13"/>
    </row>
    <row r="3361" ht="13.5">
      <c r="Y3361" s="13"/>
    </row>
    <row r="3362" ht="13.5">
      <c r="Y3362" s="13"/>
    </row>
    <row r="3363" ht="13.5">
      <c r="Y3363" s="13"/>
    </row>
    <row r="3364" ht="13.5">
      <c r="Y3364" s="13"/>
    </row>
    <row r="3365" ht="13.5">
      <c r="Y3365" s="13"/>
    </row>
    <row r="3366" ht="13.5">
      <c r="Y3366" s="13"/>
    </row>
    <row r="3367" ht="13.5">
      <c r="Y3367" s="13"/>
    </row>
    <row r="3368" ht="13.5">
      <c r="Y3368" s="13"/>
    </row>
    <row r="3369" ht="13.5">
      <c r="Y3369" s="13"/>
    </row>
    <row r="3370" ht="13.5">
      <c r="Y3370" s="13"/>
    </row>
    <row r="3371" ht="13.5">
      <c r="Y3371" s="13"/>
    </row>
    <row r="3372" ht="13.5">
      <c r="Y3372" s="13"/>
    </row>
    <row r="3373" ht="13.5">
      <c r="Y3373" s="13"/>
    </row>
    <row r="3374" ht="13.5">
      <c r="Y3374" s="13"/>
    </row>
    <row r="3375" ht="13.5">
      <c r="Y3375" s="13"/>
    </row>
    <row r="3376" ht="13.5">
      <c r="Y3376" s="13"/>
    </row>
    <row r="3377" ht="13.5">
      <c r="Y3377" s="13"/>
    </row>
    <row r="3378" ht="13.5">
      <c r="Y3378" s="13"/>
    </row>
    <row r="3379" ht="13.5">
      <c r="Y3379" s="13"/>
    </row>
    <row r="3380" ht="13.5">
      <c r="Y3380" s="13"/>
    </row>
    <row r="3381" ht="13.5">
      <c r="Y3381" s="13"/>
    </row>
    <row r="3382" ht="13.5">
      <c r="Y3382" s="13"/>
    </row>
    <row r="3383" ht="13.5">
      <c r="Y3383" s="13"/>
    </row>
    <row r="3384" ht="13.5">
      <c r="Y3384" s="13"/>
    </row>
    <row r="3385" ht="13.5">
      <c r="Y3385" s="13"/>
    </row>
    <row r="3386" ht="13.5">
      <c r="Y3386" s="13"/>
    </row>
    <row r="3387" ht="13.5">
      <c r="Y3387" s="13"/>
    </row>
    <row r="3388" ht="13.5">
      <c r="Y3388" s="13"/>
    </row>
    <row r="3389" ht="13.5">
      <c r="Y3389" s="13"/>
    </row>
    <row r="3390" ht="13.5">
      <c r="Y3390" s="13"/>
    </row>
    <row r="3391" ht="13.5">
      <c r="Y3391" s="13"/>
    </row>
    <row r="3392" ht="13.5">
      <c r="Y3392" s="13"/>
    </row>
    <row r="3393" ht="13.5">
      <c r="Y3393" s="13"/>
    </row>
    <row r="3394" ht="13.5">
      <c r="Y3394" s="13"/>
    </row>
    <row r="3395" ht="13.5">
      <c r="Y3395" s="13"/>
    </row>
    <row r="3396" ht="13.5">
      <c r="Y3396" s="13"/>
    </row>
    <row r="3397" ht="13.5">
      <c r="Y3397" s="13"/>
    </row>
    <row r="3398" ht="13.5">
      <c r="Y3398" s="13"/>
    </row>
    <row r="3399" ht="13.5">
      <c r="Y3399" s="13"/>
    </row>
    <row r="3400" ht="13.5">
      <c r="Y3400" s="13"/>
    </row>
    <row r="3401" ht="13.5">
      <c r="Y3401" s="13"/>
    </row>
    <row r="3402" ht="13.5">
      <c r="Y3402" s="13"/>
    </row>
    <row r="3403" ht="13.5">
      <c r="Y3403" s="13"/>
    </row>
    <row r="3404" ht="13.5">
      <c r="Y3404" s="13"/>
    </row>
    <row r="3405" ht="13.5">
      <c r="Y3405" s="13"/>
    </row>
    <row r="3406" ht="13.5">
      <c r="Y3406" s="13"/>
    </row>
    <row r="3407" ht="13.5">
      <c r="Y3407" s="13"/>
    </row>
    <row r="3408" ht="13.5">
      <c r="Y3408" s="13"/>
    </row>
    <row r="3409" ht="13.5">
      <c r="Y3409" s="13"/>
    </row>
    <row r="3410" ht="13.5">
      <c r="Y3410" s="13"/>
    </row>
    <row r="3411" ht="13.5">
      <c r="Y3411" s="13"/>
    </row>
    <row r="3412" ht="13.5">
      <c r="Y3412" s="13"/>
    </row>
    <row r="3413" ht="13.5">
      <c r="Y3413" s="13"/>
    </row>
    <row r="3414" ht="13.5">
      <c r="Y3414" s="13"/>
    </row>
    <row r="3415" ht="13.5">
      <c r="Y3415" s="13"/>
    </row>
    <row r="3416" ht="13.5">
      <c r="Y3416" s="13"/>
    </row>
    <row r="3417" ht="13.5">
      <c r="Y3417" s="13"/>
    </row>
    <row r="3418" ht="13.5">
      <c r="Y3418" s="13"/>
    </row>
    <row r="3419" ht="13.5">
      <c r="Y3419" s="13"/>
    </row>
    <row r="3420" ht="13.5">
      <c r="Y3420" s="13"/>
    </row>
    <row r="3421" ht="13.5">
      <c r="Y3421" s="13"/>
    </row>
    <row r="3422" ht="13.5">
      <c r="Y3422" s="13"/>
    </row>
    <row r="3423" ht="13.5">
      <c r="Y3423" s="13"/>
    </row>
    <row r="3424" ht="13.5">
      <c r="Y3424" s="13"/>
    </row>
    <row r="3425" ht="13.5">
      <c r="Y3425" s="13"/>
    </row>
    <row r="3426" ht="13.5">
      <c r="Y3426" s="13"/>
    </row>
    <row r="3427" ht="13.5">
      <c r="Y3427" s="13"/>
    </row>
    <row r="3428" ht="13.5">
      <c r="Y3428" s="13"/>
    </row>
    <row r="3429" ht="13.5">
      <c r="Y3429" s="13"/>
    </row>
    <row r="3430" ht="13.5">
      <c r="Y3430" s="13"/>
    </row>
    <row r="3431" ht="13.5">
      <c r="Y3431" s="13"/>
    </row>
    <row r="3432" ht="13.5">
      <c r="Y3432" s="13"/>
    </row>
    <row r="3433" ht="13.5">
      <c r="Y3433" s="13"/>
    </row>
    <row r="3434" ht="13.5">
      <c r="Y3434" s="13"/>
    </row>
    <row r="3435" ht="13.5">
      <c r="Y3435" s="13"/>
    </row>
    <row r="3436" ht="13.5">
      <c r="Y3436" s="13"/>
    </row>
    <row r="3437" ht="13.5">
      <c r="Y3437" s="13"/>
    </row>
    <row r="3438" ht="13.5">
      <c r="Y3438" s="13"/>
    </row>
    <row r="3439" ht="13.5">
      <c r="Y3439" s="13"/>
    </row>
    <row r="3440" ht="13.5">
      <c r="Y3440" s="13"/>
    </row>
    <row r="3441" ht="13.5">
      <c r="Y3441" s="13"/>
    </row>
    <row r="3442" ht="13.5">
      <c r="Y3442" s="13"/>
    </row>
    <row r="3443" ht="13.5">
      <c r="Y3443" s="13"/>
    </row>
    <row r="3444" ht="13.5">
      <c r="Y3444" s="13"/>
    </row>
    <row r="3445" ht="13.5">
      <c r="Y3445" s="13"/>
    </row>
    <row r="3446" ht="13.5">
      <c r="Y3446" s="13"/>
    </row>
    <row r="3447" ht="13.5">
      <c r="Y3447" s="13"/>
    </row>
    <row r="3448" ht="13.5">
      <c r="Y3448" s="13"/>
    </row>
    <row r="3449" ht="13.5">
      <c r="Y3449" s="13"/>
    </row>
    <row r="3450" ht="13.5">
      <c r="Y3450" s="13"/>
    </row>
    <row r="3451" ht="13.5">
      <c r="Y3451" s="13"/>
    </row>
    <row r="3452" ht="13.5">
      <c r="Y3452" s="13"/>
    </row>
    <row r="3453" ht="13.5">
      <c r="Y3453" s="13"/>
    </row>
    <row r="3454" ht="13.5">
      <c r="Y3454" s="13"/>
    </row>
    <row r="3455" ht="13.5">
      <c r="Y3455" s="13"/>
    </row>
    <row r="3456" ht="13.5">
      <c r="Y3456" s="13"/>
    </row>
    <row r="3457" ht="13.5">
      <c r="Y3457" s="13"/>
    </row>
    <row r="3458" ht="13.5">
      <c r="Y3458" s="13"/>
    </row>
    <row r="3459" ht="13.5">
      <c r="Y3459" s="13"/>
    </row>
    <row r="3460" ht="13.5">
      <c r="Y3460" s="13"/>
    </row>
    <row r="3461" ht="13.5">
      <c r="Y3461" s="13"/>
    </row>
    <row r="3462" ht="13.5">
      <c r="Y3462" s="13"/>
    </row>
    <row r="3463" ht="13.5">
      <c r="Y3463" s="13"/>
    </row>
    <row r="3464" ht="13.5">
      <c r="Y3464" s="13"/>
    </row>
    <row r="3465" ht="13.5">
      <c r="Y3465" s="13"/>
    </row>
    <row r="3466" ht="13.5">
      <c r="Y3466" s="13"/>
    </row>
    <row r="3467" ht="13.5">
      <c r="Y3467" s="13"/>
    </row>
    <row r="3468" ht="13.5">
      <c r="Y3468" s="13"/>
    </row>
    <row r="3469" ht="13.5">
      <c r="Y3469" s="13"/>
    </row>
    <row r="3470" ht="13.5">
      <c r="Y3470" s="13"/>
    </row>
    <row r="3471" ht="13.5">
      <c r="Y3471" s="13"/>
    </row>
    <row r="3472" ht="13.5">
      <c r="Y3472" s="13"/>
    </row>
    <row r="3473" ht="13.5">
      <c r="Y3473" s="13"/>
    </row>
    <row r="3474" ht="13.5">
      <c r="Y3474" s="13"/>
    </row>
    <row r="3475" ht="13.5">
      <c r="Y3475" s="13"/>
    </row>
    <row r="3476" ht="13.5">
      <c r="Y3476" s="13"/>
    </row>
    <row r="3477" ht="13.5">
      <c r="Y3477" s="13"/>
    </row>
    <row r="3478" ht="13.5">
      <c r="Y3478" s="13"/>
    </row>
    <row r="3479" ht="13.5">
      <c r="Y3479" s="13"/>
    </row>
    <row r="3480" ht="13.5">
      <c r="Y3480" s="13"/>
    </row>
    <row r="3481" ht="13.5">
      <c r="Y3481" s="13"/>
    </row>
    <row r="3482" ht="13.5">
      <c r="Y3482" s="13"/>
    </row>
    <row r="3483" ht="13.5">
      <c r="Y3483" s="13"/>
    </row>
    <row r="3484" ht="13.5">
      <c r="Y3484" s="13"/>
    </row>
    <row r="3485" ht="13.5">
      <c r="Y3485" s="13"/>
    </row>
    <row r="3486" ht="13.5">
      <c r="Y3486" s="13"/>
    </row>
    <row r="3487" ht="13.5">
      <c r="Y3487" s="13"/>
    </row>
    <row r="3488" ht="13.5">
      <c r="Y3488" s="13"/>
    </row>
    <row r="3489" ht="13.5">
      <c r="Y3489" s="13"/>
    </row>
    <row r="3490" ht="13.5">
      <c r="Y3490" s="13"/>
    </row>
    <row r="3491" ht="13.5">
      <c r="Y3491" s="13"/>
    </row>
    <row r="3492" ht="13.5">
      <c r="Y3492" s="13"/>
    </row>
    <row r="3493" ht="13.5">
      <c r="Y3493" s="13"/>
    </row>
    <row r="3494" ht="13.5">
      <c r="Y3494" s="13"/>
    </row>
    <row r="3495" ht="13.5">
      <c r="Y3495" s="13"/>
    </row>
    <row r="3496" ht="13.5">
      <c r="Y3496" s="13"/>
    </row>
    <row r="3497" ht="13.5">
      <c r="Y3497" s="13"/>
    </row>
    <row r="3498" ht="13.5">
      <c r="Y3498" s="13"/>
    </row>
    <row r="3499" ht="13.5">
      <c r="Y3499" s="13"/>
    </row>
    <row r="3500" ht="13.5">
      <c r="Y3500" s="13"/>
    </row>
    <row r="3501" ht="13.5">
      <c r="Y3501" s="13"/>
    </row>
    <row r="3502" ht="13.5">
      <c r="Y3502" s="13"/>
    </row>
    <row r="3503" ht="13.5">
      <c r="Y3503" s="13"/>
    </row>
    <row r="3504" ht="13.5">
      <c r="Y3504" s="13"/>
    </row>
    <row r="3505" ht="13.5">
      <c r="Y3505" s="13"/>
    </row>
    <row r="3506" ht="13.5">
      <c r="Y3506" s="13"/>
    </row>
    <row r="3507" ht="13.5">
      <c r="Y3507" s="13"/>
    </row>
    <row r="3508" ht="13.5">
      <c r="Y3508" s="13"/>
    </row>
    <row r="3509" ht="13.5">
      <c r="Y3509" s="13"/>
    </row>
    <row r="3510" ht="13.5">
      <c r="Y3510" s="13"/>
    </row>
    <row r="3511" ht="13.5">
      <c r="Y3511" s="13"/>
    </row>
    <row r="3512" ht="13.5">
      <c r="Y3512" s="13"/>
    </row>
    <row r="3513" ht="13.5">
      <c r="Y3513" s="13"/>
    </row>
    <row r="3514" ht="13.5">
      <c r="Y3514" s="13"/>
    </row>
    <row r="3515" ht="13.5">
      <c r="Y3515" s="13"/>
    </row>
    <row r="3516" ht="13.5">
      <c r="Y3516" s="13"/>
    </row>
    <row r="3517" ht="13.5">
      <c r="Y3517" s="13"/>
    </row>
    <row r="3518" ht="13.5">
      <c r="Y3518" s="13"/>
    </row>
    <row r="3519" ht="13.5">
      <c r="Y3519" s="13"/>
    </row>
    <row r="3520" ht="13.5">
      <c r="Y3520" s="13"/>
    </row>
    <row r="3521" ht="13.5">
      <c r="Y3521" s="13"/>
    </row>
    <row r="3522" ht="13.5">
      <c r="Y3522" s="13"/>
    </row>
    <row r="3523" ht="13.5">
      <c r="Y3523" s="13"/>
    </row>
    <row r="3524" ht="13.5">
      <c r="Y3524" s="13"/>
    </row>
    <row r="3525" ht="13.5">
      <c r="Y3525" s="13"/>
    </row>
    <row r="3526" ht="13.5">
      <c r="Y3526" s="13"/>
    </row>
    <row r="3527" ht="13.5">
      <c r="Y3527" s="13"/>
    </row>
    <row r="3528" ht="13.5">
      <c r="Y3528" s="13"/>
    </row>
    <row r="3529" ht="13.5">
      <c r="Y3529" s="13"/>
    </row>
    <row r="3530" ht="13.5">
      <c r="Y3530" s="13"/>
    </row>
    <row r="3531" ht="13.5">
      <c r="Y3531" s="13"/>
    </row>
    <row r="3532" ht="13.5">
      <c r="Y3532" s="13"/>
    </row>
    <row r="3533" ht="13.5">
      <c r="Y3533" s="13"/>
    </row>
    <row r="3534" ht="13.5">
      <c r="Y3534" s="13"/>
    </row>
    <row r="3535" ht="13.5">
      <c r="Y3535" s="13"/>
    </row>
    <row r="3536" ht="13.5">
      <c r="Y3536" s="13"/>
    </row>
    <row r="3537" ht="13.5">
      <c r="Y3537" s="13"/>
    </row>
    <row r="3538" ht="13.5">
      <c r="Y3538" s="13"/>
    </row>
    <row r="3539" ht="13.5">
      <c r="Y3539" s="13"/>
    </row>
    <row r="3540" ht="13.5">
      <c r="Y3540" s="13"/>
    </row>
    <row r="3541" ht="13.5">
      <c r="Y3541" s="13"/>
    </row>
    <row r="3542" ht="13.5">
      <c r="Y3542" s="13"/>
    </row>
    <row r="3543" ht="13.5">
      <c r="Y3543" s="13"/>
    </row>
    <row r="3544" ht="13.5">
      <c r="Y3544" s="13"/>
    </row>
    <row r="3545" ht="13.5">
      <c r="Y3545" s="13"/>
    </row>
    <row r="3546" ht="13.5">
      <c r="Y3546" s="13"/>
    </row>
    <row r="3547" ht="13.5">
      <c r="Y3547" s="13"/>
    </row>
    <row r="3548" ht="13.5">
      <c r="Y3548" s="13"/>
    </row>
    <row r="3549" ht="13.5">
      <c r="Y3549" s="13"/>
    </row>
    <row r="3550" ht="13.5">
      <c r="Y3550" s="13"/>
    </row>
    <row r="3551" ht="13.5">
      <c r="Y3551" s="13"/>
    </row>
    <row r="3552" ht="13.5">
      <c r="Y3552" s="13"/>
    </row>
    <row r="3553" ht="13.5">
      <c r="Y3553" s="13"/>
    </row>
    <row r="3554" ht="13.5">
      <c r="Y3554" s="13"/>
    </row>
    <row r="3555" ht="13.5">
      <c r="Y3555" s="13"/>
    </row>
    <row r="3556" ht="13.5">
      <c r="Y3556" s="13"/>
    </row>
    <row r="3557" ht="13.5">
      <c r="Y3557" s="13"/>
    </row>
    <row r="3558" ht="13.5">
      <c r="Y3558" s="13"/>
    </row>
    <row r="3559" ht="13.5">
      <c r="Y3559" s="13"/>
    </row>
    <row r="3560" ht="13.5">
      <c r="Y3560" s="13"/>
    </row>
    <row r="3561" ht="13.5">
      <c r="Y3561" s="13"/>
    </row>
    <row r="3562" ht="13.5">
      <c r="Y3562" s="13"/>
    </row>
    <row r="3563" ht="13.5">
      <c r="Y3563" s="13"/>
    </row>
    <row r="3564" ht="13.5">
      <c r="Y3564" s="13"/>
    </row>
    <row r="3565" ht="13.5">
      <c r="Y3565" s="13"/>
    </row>
    <row r="3566" ht="13.5">
      <c r="Y3566" s="13"/>
    </row>
    <row r="3567" ht="13.5">
      <c r="Y3567" s="13"/>
    </row>
    <row r="3568" ht="13.5">
      <c r="Y3568" s="13"/>
    </row>
    <row r="3569" ht="13.5">
      <c r="Y3569" s="13"/>
    </row>
    <row r="3570" ht="13.5">
      <c r="Y3570" s="13"/>
    </row>
    <row r="3571" ht="13.5">
      <c r="Y3571" s="13"/>
    </row>
    <row r="3572" ht="13.5">
      <c r="Y3572" s="13"/>
    </row>
    <row r="3573" ht="13.5">
      <c r="Y3573" s="13"/>
    </row>
    <row r="3574" ht="13.5">
      <c r="Y3574" s="13"/>
    </row>
    <row r="3575" ht="13.5">
      <c r="Y3575" s="13"/>
    </row>
    <row r="3576" ht="13.5">
      <c r="Y3576" s="13"/>
    </row>
    <row r="3577" ht="13.5">
      <c r="Y3577" s="13"/>
    </row>
    <row r="3578" ht="13.5">
      <c r="Y3578" s="13"/>
    </row>
    <row r="3579" ht="13.5">
      <c r="Y3579" s="13"/>
    </row>
    <row r="3580" ht="13.5">
      <c r="Y3580" s="13"/>
    </row>
    <row r="3581" ht="13.5">
      <c r="Y3581" s="13"/>
    </row>
    <row r="3582" ht="13.5">
      <c r="Y3582" s="13"/>
    </row>
    <row r="3583" ht="13.5">
      <c r="Y3583" s="13"/>
    </row>
    <row r="3584" ht="13.5">
      <c r="Y3584" s="13"/>
    </row>
    <row r="3585" ht="13.5">
      <c r="Y3585" s="13"/>
    </row>
    <row r="3586" ht="13.5">
      <c r="Y3586" s="13"/>
    </row>
    <row r="3587" ht="13.5">
      <c r="Y3587" s="13"/>
    </row>
    <row r="3588" ht="13.5">
      <c r="Y3588" s="13"/>
    </row>
    <row r="3589" ht="13.5">
      <c r="Y3589" s="13"/>
    </row>
    <row r="3590" ht="13.5">
      <c r="Y3590" s="13"/>
    </row>
    <row r="3591" ht="13.5">
      <c r="Y3591" s="13"/>
    </row>
    <row r="3592" ht="13.5">
      <c r="Y3592" s="13"/>
    </row>
    <row r="3593" ht="13.5">
      <c r="Y3593" s="13"/>
    </row>
    <row r="3594" ht="13.5">
      <c r="Y3594" s="13"/>
    </row>
    <row r="3595" ht="13.5">
      <c r="Y3595" s="13"/>
    </row>
    <row r="3596" ht="13.5">
      <c r="Y3596" s="13"/>
    </row>
    <row r="3597" ht="13.5">
      <c r="Y3597" s="13"/>
    </row>
    <row r="3598" ht="13.5">
      <c r="Y3598" s="13"/>
    </row>
    <row r="3599" ht="13.5">
      <c r="Y3599" s="13"/>
    </row>
    <row r="3600" ht="13.5">
      <c r="Y3600" s="13"/>
    </row>
    <row r="3601" ht="13.5">
      <c r="Y3601" s="13"/>
    </row>
    <row r="3602" ht="13.5">
      <c r="Y3602" s="13"/>
    </row>
    <row r="3603" ht="13.5">
      <c r="Y3603" s="13"/>
    </row>
    <row r="3604" ht="13.5">
      <c r="Y3604" s="13"/>
    </row>
    <row r="3605" ht="13.5">
      <c r="Y3605" s="13"/>
    </row>
    <row r="3606" ht="13.5">
      <c r="Y3606" s="13"/>
    </row>
    <row r="3607" ht="13.5">
      <c r="Y3607" s="13"/>
    </row>
    <row r="3608" ht="13.5">
      <c r="Y3608" s="13"/>
    </row>
    <row r="3609" ht="13.5">
      <c r="Y3609" s="13"/>
    </row>
    <row r="3610" ht="13.5">
      <c r="Y3610" s="13"/>
    </row>
    <row r="3611" ht="13.5">
      <c r="Y3611" s="13"/>
    </row>
    <row r="3612" ht="13.5">
      <c r="Y3612" s="13"/>
    </row>
    <row r="3613" ht="13.5">
      <c r="Y3613" s="13"/>
    </row>
    <row r="3614" ht="13.5">
      <c r="Y3614" s="13"/>
    </row>
    <row r="3615" ht="13.5">
      <c r="Y3615" s="13"/>
    </row>
    <row r="3616" ht="13.5">
      <c r="Y3616" s="13"/>
    </row>
    <row r="3617" ht="13.5">
      <c r="Y3617" s="13"/>
    </row>
    <row r="3618" ht="13.5">
      <c r="Y3618" s="13"/>
    </row>
    <row r="3619" ht="13.5">
      <c r="Y3619" s="13"/>
    </row>
    <row r="3620" ht="13.5">
      <c r="Y3620" s="13"/>
    </row>
    <row r="3621" ht="13.5">
      <c r="Y3621" s="13"/>
    </row>
    <row r="3622" ht="13.5">
      <c r="Y3622" s="13"/>
    </row>
    <row r="3623" ht="13.5">
      <c r="Y3623" s="13"/>
    </row>
    <row r="3624" ht="13.5">
      <c r="Y3624" s="13"/>
    </row>
    <row r="3625" ht="13.5">
      <c r="Y3625" s="13"/>
    </row>
    <row r="3626" ht="13.5">
      <c r="Y3626" s="13"/>
    </row>
    <row r="3627" ht="13.5">
      <c r="Y3627" s="13"/>
    </row>
    <row r="3628" ht="13.5">
      <c r="Y3628" s="13"/>
    </row>
    <row r="3629" ht="13.5">
      <c r="Y3629" s="13"/>
    </row>
    <row r="3630" ht="13.5">
      <c r="Y3630" s="13"/>
    </row>
    <row r="3631" ht="13.5">
      <c r="Y3631" s="13"/>
    </row>
    <row r="3632" ht="13.5">
      <c r="Y3632" s="13"/>
    </row>
    <row r="3633" ht="13.5">
      <c r="Y3633" s="13"/>
    </row>
    <row r="3634" ht="13.5">
      <c r="Y3634" s="13"/>
    </row>
    <row r="3635" ht="13.5">
      <c r="Y3635" s="13"/>
    </row>
    <row r="3636" ht="13.5">
      <c r="Y3636" s="13"/>
    </row>
    <row r="3637" ht="13.5">
      <c r="Y3637" s="13"/>
    </row>
    <row r="3638" ht="13.5">
      <c r="Y3638" s="13"/>
    </row>
    <row r="3639" ht="13.5">
      <c r="Y3639" s="13"/>
    </row>
    <row r="3640" ht="13.5">
      <c r="Y3640" s="13"/>
    </row>
    <row r="3641" ht="13.5">
      <c r="Y3641" s="13"/>
    </row>
    <row r="3642" ht="13.5">
      <c r="Y3642" s="13"/>
    </row>
    <row r="3643" ht="13.5">
      <c r="Y3643" s="13"/>
    </row>
    <row r="3644" ht="13.5">
      <c r="Y3644" s="13"/>
    </row>
    <row r="3645" ht="13.5">
      <c r="Y3645" s="13"/>
    </row>
    <row r="3646" ht="13.5">
      <c r="Y3646" s="13"/>
    </row>
    <row r="3647" ht="13.5">
      <c r="Y3647" s="13"/>
    </row>
    <row r="3648" ht="13.5">
      <c r="Y3648" s="13"/>
    </row>
    <row r="3649" ht="13.5">
      <c r="Y3649" s="13"/>
    </row>
    <row r="3650" ht="13.5">
      <c r="Y3650" s="13"/>
    </row>
    <row r="3651" ht="13.5">
      <c r="Y3651" s="13"/>
    </row>
    <row r="3652" ht="13.5">
      <c r="Y3652" s="13"/>
    </row>
    <row r="3653" ht="13.5">
      <c r="Y3653" s="13"/>
    </row>
    <row r="3654" ht="13.5">
      <c r="Y3654" s="13"/>
    </row>
    <row r="3655" ht="13.5">
      <c r="Y3655" s="13"/>
    </row>
    <row r="3656" ht="13.5">
      <c r="Y3656" s="13"/>
    </row>
    <row r="3657" ht="13.5">
      <c r="Y3657" s="13"/>
    </row>
    <row r="3658" ht="13.5">
      <c r="Y3658" s="13"/>
    </row>
    <row r="3659" ht="13.5">
      <c r="Y3659" s="13"/>
    </row>
    <row r="3660" ht="13.5">
      <c r="Y3660" s="13"/>
    </row>
    <row r="3661" ht="13.5">
      <c r="Y3661" s="13"/>
    </row>
    <row r="3662" ht="13.5">
      <c r="Y3662" s="13"/>
    </row>
    <row r="3663" ht="13.5">
      <c r="Y3663" s="13"/>
    </row>
    <row r="3664" ht="13.5">
      <c r="Y3664" s="13"/>
    </row>
    <row r="3665" ht="13.5">
      <c r="Y3665" s="13"/>
    </row>
    <row r="3666" ht="13.5">
      <c r="Y3666" s="13"/>
    </row>
    <row r="3667" ht="13.5">
      <c r="Y3667" s="13"/>
    </row>
    <row r="3668" ht="13.5">
      <c r="Y3668" s="13"/>
    </row>
    <row r="3669" ht="13.5">
      <c r="Y3669" s="13"/>
    </row>
    <row r="3670" ht="13.5">
      <c r="Y3670" s="13"/>
    </row>
    <row r="3671" ht="13.5">
      <c r="Y3671" s="13"/>
    </row>
    <row r="3672" ht="13.5">
      <c r="Y3672" s="13"/>
    </row>
    <row r="3673" ht="13.5">
      <c r="Y3673" s="13"/>
    </row>
    <row r="3674" ht="13.5">
      <c r="Y3674" s="13"/>
    </row>
    <row r="3675" ht="13.5">
      <c r="Y3675" s="13"/>
    </row>
    <row r="3676" ht="13.5">
      <c r="Y3676" s="13"/>
    </row>
    <row r="3677" ht="13.5">
      <c r="Y3677" s="13"/>
    </row>
    <row r="3678" ht="13.5">
      <c r="Y3678" s="13"/>
    </row>
    <row r="3679" ht="13.5">
      <c r="Y3679" s="13"/>
    </row>
    <row r="3680" ht="13.5">
      <c r="Y3680" s="13"/>
    </row>
    <row r="3681" ht="13.5">
      <c r="Y3681" s="13"/>
    </row>
    <row r="3682" ht="13.5">
      <c r="Y3682" s="13"/>
    </row>
    <row r="3683" ht="13.5">
      <c r="Y3683" s="13"/>
    </row>
    <row r="3684" ht="13.5">
      <c r="Y3684" s="13"/>
    </row>
    <row r="3685" ht="13.5">
      <c r="Y3685" s="13"/>
    </row>
    <row r="3686" ht="13.5">
      <c r="Y3686" s="13"/>
    </row>
    <row r="3687" ht="13.5">
      <c r="Y3687" s="13"/>
    </row>
    <row r="3688" ht="13.5">
      <c r="Y3688" s="13"/>
    </row>
    <row r="3689" ht="13.5">
      <c r="Y3689" s="13"/>
    </row>
    <row r="3690" ht="13.5">
      <c r="Y3690" s="13"/>
    </row>
    <row r="3691" ht="13.5">
      <c r="Y3691" s="13"/>
    </row>
    <row r="3692" ht="13.5">
      <c r="Y3692" s="13"/>
    </row>
    <row r="3693" ht="13.5">
      <c r="Y3693" s="13"/>
    </row>
    <row r="3694" ht="13.5">
      <c r="Y3694" s="13"/>
    </row>
    <row r="3695" ht="13.5">
      <c r="Y3695" s="13"/>
    </row>
    <row r="3696" ht="13.5">
      <c r="Y3696" s="13"/>
    </row>
    <row r="3697" ht="13.5">
      <c r="Y3697" s="13"/>
    </row>
    <row r="3698" ht="13.5">
      <c r="Y3698" s="13"/>
    </row>
    <row r="3699" ht="13.5">
      <c r="Y3699" s="13"/>
    </row>
    <row r="3700" ht="13.5">
      <c r="Y3700" s="13"/>
    </row>
    <row r="3701" ht="13.5">
      <c r="Y3701" s="13"/>
    </row>
    <row r="3702" ht="13.5">
      <c r="Y3702" s="13"/>
    </row>
    <row r="3703" ht="13.5">
      <c r="Y3703" s="13"/>
    </row>
    <row r="3704" ht="13.5">
      <c r="Y3704" s="13"/>
    </row>
    <row r="3705" ht="13.5">
      <c r="Y3705" s="13"/>
    </row>
    <row r="3706" ht="13.5">
      <c r="Y3706" s="13"/>
    </row>
    <row r="3707" ht="13.5">
      <c r="Y3707" s="13"/>
    </row>
    <row r="3708" ht="13.5">
      <c r="Y3708" s="13"/>
    </row>
    <row r="3709" ht="13.5">
      <c r="Y3709" s="13"/>
    </row>
    <row r="3710" ht="13.5">
      <c r="Y3710" s="13"/>
    </row>
    <row r="3711" ht="13.5">
      <c r="Y3711" s="13"/>
    </row>
    <row r="3712" ht="13.5">
      <c r="Y3712" s="13"/>
    </row>
    <row r="3713" ht="13.5">
      <c r="Y3713" s="13"/>
    </row>
    <row r="3714" ht="13.5">
      <c r="Y3714" s="13"/>
    </row>
    <row r="3715" ht="13.5">
      <c r="Y3715" s="13"/>
    </row>
    <row r="3716" ht="13.5">
      <c r="Y3716" s="13"/>
    </row>
    <row r="3717" ht="13.5">
      <c r="Y3717" s="13"/>
    </row>
    <row r="3718" ht="13.5">
      <c r="Y3718" s="13"/>
    </row>
    <row r="3719" ht="13.5">
      <c r="Y3719" s="13"/>
    </row>
    <row r="3720" ht="13.5">
      <c r="Y3720" s="13"/>
    </row>
    <row r="3721" ht="13.5">
      <c r="Y3721" s="13"/>
    </row>
    <row r="3722" ht="13.5">
      <c r="Y3722" s="13"/>
    </row>
    <row r="3723" ht="13.5">
      <c r="Y3723" s="13"/>
    </row>
    <row r="3724" ht="13.5">
      <c r="Y3724" s="13"/>
    </row>
    <row r="3725" ht="13.5">
      <c r="Y3725" s="13"/>
    </row>
    <row r="3726" ht="13.5">
      <c r="Y3726" s="13"/>
    </row>
    <row r="3727" ht="13.5">
      <c r="Y3727" s="13"/>
    </row>
    <row r="3728" ht="13.5">
      <c r="Y3728" s="13"/>
    </row>
    <row r="3729" ht="13.5">
      <c r="Y3729" s="13"/>
    </row>
    <row r="3730" ht="13.5">
      <c r="Y3730" s="13"/>
    </row>
    <row r="3731" ht="13.5">
      <c r="Y3731" s="13"/>
    </row>
    <row r="3732" ht="13.5">
      <c r="Y3732" s="13"/>
    </row>
    <row r="3733" ht="13.5">
      <c r="Y3733" s="13"/>
    </row>
    <row r="3734" ht="13.5">
      <c r="Y3734" s="13"/>
    </row>
    <row r="3735" ht="13.5">
      <c r="Y3735" s="13"/>
    </row>
    <row r="3736" ht="13.5">
      <c r="Y3736" s="13"/>
    </row>
    <row r="3737" ht="13.5">
      <c r="Y3737" s="13"/>
    </row>
    <row r="3738" ht="13.5">
      <c r="Y3738" s="13"/>
    </row>
    <row r="3739" ht="13.5">
      <c r="Y3739" s="13"/>
    </row>
    <row r="3740" ht="13.5">
      <c r="Y3740" s="13"/>
    </row>
    <row r="3741" ht="13.5">
      <c r="Y3741" s="13"/>
    </row>
    <row r="3742" ht="13.5">
      <c r="Y3742" s="13"/>
    </row>
    <row r="3743" ht="13.5">
      <c r="Y3743" s="13"/>
    </row>
    <row r="3744" ht="13.5">
      <c r="Y3744" s="13"/>
    </row>
    <row r="3745" ht="13.5">
      <c r="Y3745" s="13"/>
    </row>
    <row r="3746" ht="13.5">
      <c r="Y3746" s="13"/>
    </row>
    <row r="3747" ht="13.5">
      <c r="Y3747" s="13"/>
    </row>
    <row r="3748" ht="13.5">
      <c r="Y3748" s="13"/>
    </row>
    <row r="3749" ht="13.5">
      <c r="Y3749" s="13"/>
    </row>
    <row r="3750" ht="13.5">
      <c r="Y3750" s="13"/>
    </row>
    <row r="3751" ht="13.5">
      <c r="Y3751" s="13"/>
    </row>
    <row r="3752" ht="13.5">
      <c r="Y3752" s="13"/>
    </row>
    <row r="3753" ht="13.5">
      <c r="Y3753" s="13"/>
    </row>
    <row r="3754" ht="13.5">
      <c r="Y3754" s="13"/>
    </row>
    <row r="3755" ht="13.5">
      <c r="Y3755" s="13"/>
    </row>
    <row r="3756" ht="13.5">
      <c r="Y3756" s="13"/>
    </row>
    <row r="3757" ht="13.5">
      <c r="Y3757" s="13"/>
    </row>
    <row r="3758" ht="13.5">
      <c r="Y3758" s="13"/>
    </row>
    <row r="3759" ht="13.5">
      <c r="Y3759" s="13"/>
    </row>
    <row r="3760" ht="13.5">
      <c r="Y3760" s="13"/>
    </row>
    <row r="3761" ht="13.5">
      <c r="Y3761" s="13"/>
    </row>
    <row r="3762" ht="13.5">
      <c r="Y3762" s="13"/>
    </row>
    <row r="3763" ht="13.5">
      <c r="Y3763" s="13"/>
    </row>
    <row r="3764" ht="13.5">
      <c r="Y3764" s="13"/>
    </row>
    <row r="3765" ht="13.5">
      <c r="Y3765" s="13"/>
    </row>
    <row r="3766" ht="13.5">
      <c r="Y3766" s="13"/>
    </row>
    <row r="3767" ht="13.5">
      <c r="Y3767" s="13"/>
    </row>
    <row r="3768" ht="13.5">
      <c r="Y3768" s="13"/>
    </row>
    <row r="3769" ht="13.5">
      <c r="Y3769" s="13"/>
    </row>
    <row r="3770" ht="13.5">
      <c r="Y3770" s="13"/>
    </row>
    <row r="3771" ht="13.5">
      <c r="Y3771" s="13"/>
    </row>
    <row r="3772" ht="13.5">
      <c r="Y3772" s="13"/>
    </row>
    <row r="3773" ht="13.5">
      <c r="Y3773" s="13"/>
    </row>
    <row r="3774" ht="13.5">
      <c r="Y3774" s="13"/>
    </row>
    <row r="3775" ht="13.5">
      <c r="Y3775" s="13"/>
    </row>
    <row r="3776" ht="13.5">
      <c r="Y3776" s="13"/>
    </row>
    <row r="3777" ht="13.5">
      <c r="Y3777" s="13"/>
    </row>
    <row r="3778" ht="13.5">
      <c r="Y3778" s="13"/>
    </row>
    <row r="3779" ht="13.5">
      <c r="Y3779" s="13"/>
    </row>
    <row r="3780" ht="13.5">
      <c r="Y3780" s="13"/>
    </row>
    <row r="3781" ht="13.5">
      <c r="Y3781" s="13"/>
    </row>
    <row r="3782" ht="13.5">
      <c r="Y3782" s="13"/>
    </row>
    <row r="3783" ht="13.5">
      <c r="Y3783" s="13"/>
    </row>
    <row r="3784" ht="13.5">
      <c r="Y3784" s="13"/>
    </row>
    <row r="3785" ht="13.5">
      <c r="Y3785" s="13"/>
    </row>
    <row r="3786" ht="13.5">
      <c r="Y3786" s="13"/>
    </row>
    <row r="3787" ht="13.5">
      <c r="Y3787" s="13"/>
    </row>
    <row r="3788" ht="13.5">
      <c r="Y3788" s="13"/>
    </row>
    <row r="3789" ht="13.5">
      <c r="Y3789" s="13"/>
    </row>
    <row r="3790" ht="13.5">
      <c r="Y3790" s="13"/>
    </row>
    <row r="3791" ht="13.5">
      <c r="Y3791" s="13"/>
    </row>
    <row r="3792" ht="13.5">
      <c r="Y3792" s="13"/>
    </row>
    <row r="3793" ht="13.5">
      <c r="Y3793" s="13"/>
    </row>
    <row r="3794" ht="13.5">
      <c r="Y3794" s="13"/>
    </row>
    <row r="3795" ht="13.5">
      <c r="Y3795" s="13"/>
    </row>
    <row r="3796" ht="13.5">
      <c r="Y3796" s="13"/>
    </row>
    <row r="3797" ht="13.5">
      <c r="Y3797" s="13"/>
    </row>
    <row r="3798" ht="13.5">
      <c r="Y3798" s="13"/>
    </row>
    <row r="3799" ht="13.5">
      <c r="Y3799" s="13"/>
    </row>
    <row r="3800" ht="13.5">
      <c r="Y3800" s="13"/>
    </row>
    <row r="3801" ht="13.5">
      <c r="Y3801" s="13"/>
    </row>
    <row r="3802" ht="13.5">
      <c r="Y3802" s="13"/>
    </row>
    <row r="3803" ht="13.5">
      <c r="Y3803" s="13"/>
    </row>
    <row r="3804" ht="13.5">
      <c r="Y3804" s="13"/>
    </row>
    <row r="3805" ht="13.5">
      <c r="Y3805" s="13"/>
    </row>
    <row r="3806" ht="13.5">
      <c r="Y3806" s="13"/>
    </row>
    <row r="3807" ht="13.5">
      <c r="Y3807" s="13"/>
    </row>
    <row r="3808" ht="13.5">
      <c r="Y3808" s="13"/>
    </row>
    <row r="3809" ht="13.5">
      <c r="Y3809" s="13"/>
    </row>
    <row r="3810" ht="13.5">
      <c r="Y3810" s="13"/>
    </row>
    <row r="3811" ht="13.5">
      <c r="Y3811" s="13"/>
    </row>
    <row r="3812" ht="13.5">
      <c r="Y3812" s="13"/>
    </row>
    <row r="3813" ht="13.5">
      <c r="Y3813" s="13"/>
    </row>
    <row r="3814" ht="13.5">
      <c r="Y3814" s="13"/>
    </row>
    <row r="3815" ht="13.5">
      <c r="Y3815" s="13"/>
    </row>
    <row r="3816" ht="13.5">
      <c r="Y3816" s="13"/>
    </row>
    <row r="3817" ht="13.5">
      <c r="Y3817" s="13"/>
    </row>
    <row r="3818" ht="13.5">
      <c r="Y3818" s="13"/>
    </row>
    <row r="3819" ht="13.5">
      <c r="Y3819" s="13"/>
    </row>
    <row r="3820" ht="13.5">
      <c r="Y3820" s="13"/>
    </row>
    <row r="3821" ht="13.5">
      <c r="Y3821" s="13"/>
    </row>
    <row r="3822" ht="13.5">
      <c r="Y3822" s="13"/>
    </row>
    <row r="3823" ht="13.5">
      <c r="Y3823" s="13"/>
    </row>
    <row r="3824" ht="13.5">
      <c r="Y3824" s="13"/>
    </row>
    <row r="3825" ht="13.5">
      <c r="Y3825" s="13"/>
    </row>
    <row r="3826" ht="13.5">
      <c r="Y3826" s="13"/>
    </row>
    <row r="3827" ht="13.5">
      <c r="Y3827" s="13"/>
    </row>
    <row r="3828" ht="13.5">
      <c r="Y3828" s="13"/>
    </row>
    <row r="3829" ht="13.5">
      <c r="Y3829" s="13"/>
    </row>
    <row r="3830" ht="13.5">
      <c r="Y3830" s="13"/>
    </row>
    <row r="3831" ht="13.5">
      <c r="Y3831" s="13"/>
    </row>
    <row r="3832" ht="13.5">
      <c r="Y3832" s="13"/>
    </row>
    <row r="3833" ht="13.5">
      <c r="Y3833" s="13"/>
    </row>
    <row r="3834" ht="13.5">
      <c r="Y3834" s="13"/>
    </row>
    <row r="3835" ht="13.5">
      <c r="Y3835" s="13"/>
    </row>
    <row r="3836" ht="13.5">
      <c r="Y3836" s="13"/>
    </row>
    <row r="3837" ht="13.5">
      <c r="Y3837" s="13"/>
    </row>
    <row r="3838" ht="13.5">
      <c r="Y3838" s="13"/>
    </row>
    <row r="3839" ht="13.5">
      <c r="Y3839" s="13"/>
    </row>
    <row r="3840" ht="13.5">
      <c r="Y3840" s="13"/>
    </row>
    <row r="3841" ht="13.5">
      <c r="Y3841" s="13"/>
    </row>
    <row r="3842" ht="13.5">
      <c r="Y3842" s="13"/>
    </row>
    <row r="3843" ht="13.5">
      <c r="Y3843" s="13"/>
    </row>
    <row r="3844" ht="13.5">
      <c r="Y3844" s="13"/>
    </row>
    <row r="3845" ht="13.5">
      <c r="Y3845" s="13"/>
    </row>
    <row r="3846" ht="13.5">
      <c r="Y3846" s="13"/>
    </row>
    <row r="3847" ht="13.5">
      <c r="Y3847" s="13"/>
    </row>
    <row r="3848" ht="13.5">
      <c r="Y3848" s="13"/>
    </row>
    <row r="3849" ht="13.5">
      <c r="Y3849" s="13"/>
    </row>
    <row r="3850" ht="13.5">
      <c r="Y3850" s="13"/>
    </row>
    <row r="3851" ht="13.5">
      <c r="Y3851" s="13"/>
    </row>
    <row r="3852" ht="13.5">
      <c r="Y3852" s="13"/>
    </row>
    <row r="3853" ht="13.5">
      <c r="Y3853" s="13"/>
    </row>
    <row r="3854" ht="13.5">
      <c r="Y3854" s="13"/>
    </row>
    <row r="3855" ht="13.5">
      <c r="Y3855" s="13"/>
    </row>
    <row r="3856" ht="13.5">
      <c r="Y3856" s="13"/>
    </row>
    <row r="3857" ht="13.5">
      <c r="Y3857" s="13"/>
    </row>
    <row r="3858" ht="13.5">
      <c r="Y3858" s="13"/>
    </row>
    <row r="3859" ht="13.5">
      <c r="Y3859" s="13"/>
    </row>
    <row r="3860" ht="13.5">
      <c r="Y3860" s="13"/>
    </row>
    <row r="3861" ht="13.5">
      <c r="Y3861" s="13"/>
    </row>
    <row r="3862" ht="13.5">
      <c r="Y3862" s="13"/>
    </row>
    <row r="3863" ht="13.5">
      <c r="Y3863" s="13"/>
    </row>
    <row r="3864" ht="13.5">
      <c r="Y3864" s="13"/>
    </row>
    <row r="3865" ht="13.5">
      <c r="Y3865" s="13"/>
    </row>
    <row r="3866" ht="13.5">
      <c r="Y3866" s="13"/>
    </row>
    <row r="3867" ht="13.5">
      <c r="Y3867" s="13"/>
    </row>
    <row r="3868" ht="13.5">
      <c r="Y3868" s="13"/>
    </row>
    <row r="3869" ht="13.5">
      <c r="Y3869" s="13"/>
    </row>
    <row r="3870" ht="13.5">
      <c r="Y3870" s="13"/>
    </row>
    <row r="3871" ht="13.5">
      <c r="Y3871" s="13"/>
    </row>
    <row r="3872" ht="13.5">
      <c r="Y3872" s="13"/>
    </row>
    <row r="3873" ht="13.5">
      <c r="Y3873" s="13"/>
    </row>
    <row r="3874" ht="13.5">
      <c r="Y3874" s="13"/>
    </row>
    <row r="3875" ht="13.5">
      <c r="Y3875" s="13"/>
    </row>
    <row r="3876" ht="13.5">
      <c r="Y3876" s="13"/>
    </row>
    <row r="3877" ht="13.5">
      <c r="Y3877" s="13"/>
    </row>
    <row r="3878" ht="13.5">
      <c r="Y3878" s="13"/>
    </row>
    <row r="3879" ht="13.5">
      <c r="Y3879" s="13"/>
    </row>
    <row r="3880" ht="13.5">
      <c r="Y3880" s="13"/>
    </row>
    <row r="3881" ht="13.5">
      <c r="Y3881" s="13"/>
    </row>
    <row r="3882" ht="13.5">
      <c r="Y3882" s="13"/>
    </row>
    <row r="3883" ht="13.5">
      <c r="Y3883" s="13"/>
    </row>
    <row r="3884" ht="13.5">
      <c r="Y3884" s="13"/>
    </row>
    <row r="3885" ht="13.5">
      <c r="Y3885" s="13"/>
    </row>
    <row r="3886" ht="13.5">
      <c r="Y3886" s="13"/>
    </row>
    <row r="3887" ht="13.5">
      <c r="Y3887" s="13"/>
    </row>
    <row r="3888" ht="13.5">
      <c r="Y3888" s="13"/>
    </row>
    <row r="3889" ht="13.5">
      <c r="Y3889" s="13"/>
    </row>
    <row r="3890" ht="13.5">
      <c r="Y3890" s="13"/>
    </row>
    <row r="3891" ht="13.5">
      <c r="Y3891" s="13"/>
    </row>
    <row r="3892" ht="13.5">
      <c r="Y3892" s="13"/>
    </row>
    <row r="3893" ht="13.5">
      <c r="Y3893" s="13"/>
    </row>
    <row r="3894" ht="13.5">
      <c r="Y3894" s="13"/>
    </row>
    <row r="3895" ht="13.5">
      <c r="Y3895" s="13"/>
    </row>
    <row r="3896" ht="13.5">
      <c r="Y3896" s="13"/>
    </row>
    <row r="3897" ht="13.5">
      <c r="Y3897" s="13"/>
    </row>
    <row r="3898" ht="13.5">
      <c r="Y3898" s="13"/>
    </row>
    <row r="3899" ht="13.5">
      <c r="Y3899" s="13"/>
    </row>
    <row r="3900" ht="13.5">
      <c r="Y3900" s="13"/>
    </row>
    <row r="3901" ht="13.5">
      <c r="Y3901" s="13"/>
    </row>
    <row r="3902" ht="13.5">
      <c r="Y3902" s="13"/>
    </row>
    <row r="3903" ht="13.5">
      <c r="Y3903" s="13"/>
    </row>
    <row r="3904" ht="13.5">
      <c r="Y3904" s="13"/>
    </row>
    <row r="3905" ht="13.5">
      <c r="Y3905" s="13"/>
    </row>
    <row r="3906" ht="13.5">
      <c r="Y3906" s="13"/>
    </row>
    <row r="3907" ht="13.5">
      <c r="Y3907" s="13"/>
    </row>
    <row r="3908" ht="13.5">
      <c r="Y3908" s="13"/>
    </row>
    <row r="3909" ht="13.5">
      <c r="Y3909" s="13"/>
    </row>
    <row r="3910" ht="13.5">
      <c r="Y3910" s="13"/>
    </row>
    <row r="3911" ht="13.5">
      <c r="Y3911" s="13"/>
    </row>
    <row r="3912" ht="13.5">
      <c r="Y3912" s="13"/>
    </row>
    <row r="3913" ht="13.5">
      <c r="Y3913" s="13"/>
    </row>
    <row r="3914" ht="13.5">
      <c r="Y3914" s="13"/>
    </row>
    <row r="3915" ht="13.5">
      <c r="Y3915" s="13"/>
    </row>
    <row r="3916" ht="13.5">
      <c r="Y3916" s="13"/>
    </row>
    <row r="3917" ht="13.5">
      <c r="Y3917" s="13"/>
    </row>
    <row r="3918" ht="13.5">
      <c r="Y3918" s="13"/>
    </row>
    <row r="3919" ht="13.5">
      <c r="Y3919" s="13"/>
    </row>
    <row r="3920" ht="13.5">
      <c r="Y3920" s="13"/>
    </row>
    <row r="3921" ht="13.5">
      <c r="Y3921" s="13"/>
    </row>
    <row r="3922" ht="13.5">
      <c r="Y3922" s="13"/>
    </row>
    <row r="3923" ht="13.5">
      <c r="Y3923" s="13"/>
    </row>
    <row r="3924" ht="13.5">
      <c r="Y3924" s="13"/>
    </row>
    <row r="3925" ht="13.5">
      <c r="Y3925" s="13"/>
    </row>
    <row r="3926" ht="13.5">
      <c r="Y3926" s="13"/>
    </row>
    <row r="3927" ht="13.5">
      <c r="Y3927" s="13"/>
    </row>
    <row r="3928" ht="13.5">
      <c r="Y3928" s="13"/>
    </row>
    <row r="3929" ht="13.5">
      <c r="Y3929" s="13"/>
    </row>
    <row r="3930" ht="13.5">
      <c r="Y3930" s="13"/>
    </row>
    <row r="3931" ht="13.5">
      <c r="Y3931" s="13"/>
    </row>
    <row r="3932" ht="13.5">
      <c r="Y3932" s="13"/>
    </row>
    <row r="3933" ht="13.5">
      <c r="Y3933" s="13"/>
    </row>
    <row r="3934" ht="13.5">
      <c r="Y3934" s="13"/>
    </row>
    <row r="3935" ht="13.5">
      <c r="Y3935" s="13"/>
    </row>
    <row r="3936" ht="13.5">
      <c r="Y3936" s="13"/>
    </row>
    <row r="3937" ht="13.5">
      <c r="Y3937" s="13"/>
    </row>
    <row r="3938" ht="13.5">
      <c r="Y3938" s="13"/>
    </row>
    <row r="3939" ht="13.5">
      <c r="Y3939" s="13"/>
    </row>
    <row r="3940" ht="13.5">
      <c r="Y3940" s="13"/>
    </row>
    <row r="3941" ht="13.5">
      <c r="Y3941" s="13"/>
    </row>
    <row r="3942" ht="13.5">
      <c r="Y3942" s="13"/>
    </row>
    <row r="3943" ht="13.5">
      <c r="Y3943" s="13"/>
    </row>
    <row r="3944" ht="13.5">
      <c r="Y3944" s="13"/>
    </row>
    <row r="3945" ht="13.5">
      <c r="Y3945" s="13"/>
    </row>
    <row r="3946" ht="13.5">
      <c r="Y3946" s="13"/>
    </row>
    <row r="3947" ht="13.5">
      <c r="Y3947" s="13"/>
    </row>
    <row r="3948" ht="13.5">
      <c r="Y3948" s="13"/>
    </row>
    <row r="3949" ht="13.5">
      <c r="Y3949" s="13"/>
    </row>
    <row r="3950" ht="13.5">
      <c r="Y3950" s="13"/>
    </row>
    <row r="3951" ht="13.5">
      <c r="Y3951" s="13"/>
    </row>
    <row r="3952" ht="13.5">
      <c r="Y3952" s="13"/>
    </row>
    <row r="3953" ht="13.5">
      <c r="Y3953" s="13"/>
    </row>
    <row r="3954" ht="13.5">
      <c r="Y3954" s="13"/>
    </row>
    <row r="3955" ht="13.5">
      <c r="Y3955" s="13"/>
    </row>
    <row r="3956" ht="13.5">
      <c r="Y3956" s="13"/>
    </row>
    <row r="3957" ht="13.5">
      <c r="Y3957" s="13"/>
    </row>
    <row r="3958" ht="13.5">
      <c r="Y3958" s="13"/>
    </row>
    <row r="3959" ht="13.5">
      <c r="Y3959" s="13"/>
    </row>
    <row r="3960" ht="13.5">
      <c r="Y3960" s="13"/>
    </row>
    <row r="3961" ht="13.5">
      <c r="Y3961" s="13"/>
    </row>
    <row r="3962" ht="13.5">
      <c r="Y3962" s="13"/>
    </row>
    <row r="3963" ht="13.5">
      <c r="Y3963" s="13"/>
    </row>
    <row r="3964" ht="13.5">
      <c r="Y3964" s="13"/>
    </row>
    <row r="3965" ht="13.5">
      <c r="Y3965" s="13"/>
    </row>
    <row r="3966" ht="13.5">
      <c r="Y3966" s="13"/>
    </row>
    <row r="3967" ht="13.5">
      <c r="Y3967" s="13"/>
    </row>
    <row r="3968" ht="13.5">
      <c r="Y3968" s="13"/>
    </row>
    <row r="3969" ht="13.5">
      <c r="Y3969" s="13"/>
    </row>
    <row r="3970" ht="13.5">
      <c r="Y3970" s="13"/>
    </row>
    <row r="3971" ht="13.5">
      <c r="Y3971" s="13"/>
    </row>
    <row r="3972" ht="13.5">
      <c r="Y3972" s="13"/>
    </row>
    <row r="3973" ht="13.5">
      <c r="Y3973" s="13"/>
    </row>
    <row r="3974" ht="13.5">
      <c r="Y3974" s="13"/>
    </row>
    <row r="3975" ht="13.5">
      <c r="Y3975" s="13"/>
    </row>
    <row r="3976" ht="13.5">
      <c r="Y3976" s="13"/>
    </row>
    <row r="3977" ht="13.5">
      <c r="Y3977" s="13"/>
    </row>
    <row r="3978" ht="13.5">
      <c r="Y3978" s="13"/>
    </row>
    <row r="3979" ht="13.5">
      <c r="Y3979" s="13"/>
    </row>
    <row r="3980" ht="13.5">
      <c r="Y3980" s="13"/>
    </row>
    <row r="3981" ht="13.5">
      <c r="Y3981" s="13"/>
    </row>
    <row r="3982" ht="13.5">
      <c r="Y3982" s="13"/>
    </row>
    <row r="3983" ht="13.5">
      <c r="Y3983" s="13"/>
    </row>
    <row r="3984" ht="13.5">
      <c r="Y3984" s="13"/>
    </row>
    <row r="3985" ht="13.5">
      <c r="Y3985" s="13"/>
    </row>
    <row r="3986" ht="13.5">
      <c r="Y3986" s="13"/>
    </row>
    <row r="3987" ht="13.5">
      <c r="Y3987" s="13"/>
    </row>
    <row r="3988" ht="13.5">
      <c r="Y3988" s="13"/>
    </row>
    <row r="3989" ht="13.5">
      <c r="Y3989" s="13"/>
    </row>
    <row r="3990" ht="13.5">
      <c r="Y3990" s="13"/>
    </row>
    <row r="3991" ht="13.5">
      <c r="Y3991" s="13"/>
    </row>
    <row r="3992" ht="13.5">
      <c r="Y3992" s="13"/>
    </row>
    <row r="3993" ht="13.5">
      <c r="Y3993" s="13"/>
    </row>
    <row r="3994" ht="13.5">
      <c r="Y3994" s="13"/>
    </row>
    <row r="3995" ht="13.5">
      <c r="Y3995" s="13"/>
    </row>
    <row r="3996" ht="13.5">
      <c r="Y3996" s="13"/>
    </row>
    <row r="3997" ht="13.5">
      <c r="Y3997" s="13"/>
    </row>
    <row r="3998" ht="13.5">
      <c r="Y3998" s="13"/>
    </row>
    <row r="3999" ht="13.5">
      <c r="Y3999" s="13"/>
    </row>
    <row r="4000" ht="13.5">
      <c r="Y4000" s="13"/>
    </row>
    <row r="4001" ht="13.5">
      <c r="Y4001" s="13"/>
    </row>
    <row r="4002" ht="13.5">
      <c r="Y4002" s="13"/>
    </row>
    <row r="4003" ht="13.5">
      <c r="Y4003" s="13"/>
    </row>
    <row r="4004" ht="13.5">
      <c r="Y4004" s="13"/>
    </row>
    <row r="4005" ht="13.5">
      <c r="Y4005" s="13"/>
    </row>
    <row r="4006" ht="13.5">
      <c r="Y4006" s="13"/>
    </row>
    <row r="4007" ht="13.5">
      <c r="Y4007" s="13"/>
    </row>
    <row r="4008" ht="13.5">
      <c r="Y4008" s="13"/>
    </row>
    <row r="4009" ht="13.5">
      <c r="Y4009" s="13"/>
    </row>
    <row r="4010" ht="13.5">
      <c r="Y4010" s="13"/>
    </row>
    <row r="4011" ht="13.5">
      <c r="Y4011" s="13"/>
    </row>
    <row r="4012" ht="13.5">
      <c r="Y4012" s="13"/>
    </row>
    <row r="4013" ht="13.5">
      <c r="Y4013" s="13"/>
    </row>
    <row r="4014" ht="13.5">
      <c r="Y4014" s="13"/>
    </row>
    <row r="4015" ht="13.5">
      <c r="Y4015" s="13"/>
    </row>
    <row r="4016" ht="13.5">
      <c r="Y4016" s="13"/>
    </row>
    <row r="4017" ht="13.5">
      <c r="Y4017" s="13"/>
    </row>
    <row r="4018" ht="13.5">
      <c r="Y4018" s="13"/>
    </row>
    <row r="4019" ht="13.5">
      <c r="Y4019" s="13"/>
    </row>
    <row r="4020" ht="13.5">
      <c r="Y4020" s="13"/>
    </row>
    <row r="4021" ht="13.5">
      <c r="Y4021" s="13"/>
    </row>
    <row r="4022" ht="13.5">
      <c r="Y4022" s="13"/>
    </row>
    <row r="4023" ht="13.5">
      <c r="Y4023" s="13"/>
    </row>
    <row r="4024" ht="13.5">
      <c r="Y4024" s="13"/>
    </row>
    <row r="4025" ht="13.5">
      <c r="Y4025" s="13"/>
    </row>
    <row r="4026" ht="13.5">
      <c r="Y4026" s="13"/>
    </row>
    <row r="4027" ht="13.5">
      <c r="Y4027" s="13"/>
    </row>
    <row r="4028" ht="13.5">
      <c r="Y4028" s="13"/>
    </row>
    <row r="4029" ht="13.5">
      <c r="Y4029" s="13"/>
    </row>
    <row r="4030" ht="13.5">
      <c r="Y4030" s="13"/>
    </row>
    <row r="4031" ht="13.5">
      <c r="Y4031" s="13"/>
    </row>
    <row r="4032" ht="13.5">
      <c r="Y4032" s="13"/>
    </row>
    <row r="4033" ht="13.5">
      <c r="Y4033" s="13"/>
    </row>
    <row r="4034" ht="13.5">
      <c r="Y4034" s="13"/>
    </row>
    <row r="4035" ht="13.5">
      <c r="Y4035" s="13"/>
    </row>
    <row r="4036" ht="13.5">
      <c r="Y4036" s="13"/>
    </row>
    <row r="4037" ht="13.5">
      <c r="Y4037" s="13"/>
    </row>
    <row r="4038" ht="13.5">
      <c r="Y4038" s="13"/>
    </row>
    <row r="4039" ht="13.5">
      <c r="Y4039" s="13"/>
    </row>
    <row r="4040" ht="13.5">
      <c r="Y4040" s="13"/>
    </row>
    <row r="4041" ht="13.5">
      <c r="Y4041" s="13"/>
    </row>
    <row r="4042" ht="13.5">
      <c r="Y4042" s="13"/>
    </row>
    <row r="4043" ht="13.5">
      <c r="Y4043" s="13"/>
    </row>
    <row r="4044" ht="13.5">
      <c r="Y4044" s="13"/>
    </row>
    <row r="4045" ht="13.5">
      <c r="Y4045" s="13"/>
    </row>
    <row r="4046" ht="13.5">
      <c r="Y4046" s="13"/>
    </row>
    <row r="4047" ht="13.5">
      <c r="Y4047" s="13"/>
    </row>
    <row r="4048" ht="13.5">
      <c r="Y4048" s="13"/>
    </row>
    <row r="4049" ht="13.5">
      <c r="Y4049" s="13"/>
    </row>
    <row r="4050" ht="13.5">
      <c r="Y4050" s="13"/>
    </row>
    <row r="4051" ht="13.5">
      <c r="Y4051" s="13"/>
    </row>
    <row r="4052" ht="13.5">
      <c r="Y4052" s="13"/>
    </row>
    <row r="4053" ht="13.5">
      <c r="Y4053" s="13"/>
    </row>
    <row r="4054" ht="13.5">
      <c r="Y4054" s="13"/>
    </row>
    <row r="4055" ht="13.5">
      <c r="Y4055" s="13"/>
    </row>
    <row r="4056" ht="13.5">
      <c r="Y4056" s="13"/>
    </row>
    <row r="4057" ht="13.5">
      <c r="Y4057" s="13"/>
    </row>
    <row r="4058" ht="13.5">
      <c r="Y4058" s="13"/>
    </row>
    <row r="4059" ht="13.5">
      <c r="Y4059" s="13"/>
    </row>
    <row r="4060" ht="13.5">
      <c r="Y4060" s="13"/>
    </row>
    <row r="4061" ht="13.5">
      <c r="Y4061" s="13"/>
    </row>
    <row r="4062" ht="13.5">
      <c r="Y4062" s="13"/>
    </row>
    <row r="4063" ht="13.5">
      <c r="Y4063" s="13"/>
    </row>
    <row r="4064" ht="13.5">
      <c r="Y4064" s="13"/>
    </row>
    <row r="4065" ht="13.5">
      <c r="Y4065" s="13"/>
    </row>
    <row r="4066" ht="13.5">
      <c r="Y4066" s="13"/>
    </row>
    <row r="4067" ht="13.5">
      <c r="Y4067" s="13"/>
    </row>
    <row r="4068" ht="13.5">
      <c r="Y4068" s="13"/>
    </row>
    <row r="4069" ht="13.5">
      <c r="Y4069" s="13"/>
    </row>
    <row r="4070" ht="13.5">
      <c r="Y4070" s="13"/>
    </row>
    <row r="4071" ht="13.5">
      <c r="Y4071" s="13"/>
    </row>
    <row r="4072" ht="13.5">
      <c r="Y4072" s="13"/>
    </row>
    <row r="4073" ht="13.5">
      <c r="Y4073" s="13"/>
    </row>
    <row r="4074" ht="13.5">
      <c r="Y4074" s="13"/>
    </row>
    <row r="4075" ht="13.5">
      <c r="Y4075" s="13"/>
    </row>
    <row r="4076" ht="13.5">
      <c r="Y4076" s="13"/>
    </row>
    <row r="4077" ht="13.5">
      <c r="Y4077" s="13"/>
    </row>
    <row r="4078" ht="13.5">
      <c r="Y4078" s="13"/>
    </row>
    <row r="4079" ht="13.5">
      <c r="Y4079" s="13"/>
    </row>
    <row r="4080" ht="13.5">
      <c r="Y4080" s="13"/>
    </row>
    <row r="4081" ht="13.5">
      <c r="Y4081" s="13"/>
    </row>
    <row r="4082" ht="13.5">
      <c r="Y4082" s="13"/>
    </row>
    <row r="4083" ht="13.5">
      <c r="Y4083" s="13"/>
    </row>
    <row r="4084" ht="13.5">
      <c r="Y4084" s="13"/>
    </row>
    <row r="4085" ht="13.5">
      <c r="Y4085" s="13"/>
    </row>
    <row r="4086" ht="13.5">
      <c r="Y4086" s="13"/>
    </row>
    <row r="4087" ht="13.5">
      <c r="Y4087" s="13"/>
    </row>
    <row r="4088" ht="13.5">
      <c r="Y4088" s="13"/>
    </row>
    <row r="4089" ht="13.5">
      <c r="Y4089" s="13"/>
    </row>
    <row r="4090" ht="13.5">
      <c r="Y4090" s="13"/>
    </row>
    <row r="4091" ht="13.5">
      <c r="Y4091" s="13"/>
    </row>
    <row r="4092" ht="13.5">
      <c r="Y4092" s="13"/>
    </row>
    <row r="4093" ht="13.5">
      <c r="Y4093" s="13"/>
    </row>
    <row r="4094" ht="13.5">
      <c r="Y4094" s="13"/>
    </row>
    <row r="4095" ht="13.5">
      <c r="Y4095" s="13"/>
    </row>
    <row r="4096" ht="13.5">
      <c r="Y4096" s="13"/>
    </row>
    <row r="4097" ht="13.5">
      <c r="Y4097" s="13"/>
    </row>
    <row r="4098" ht="13.5">
      <c r="Y4098" s="13"/>
    </row>
    <row r="4099" ht="13.5">
      <c r="Y4099" s="13"/>
    </row>
    <row r="4100" ht="13.5">
      <c r="Y4100" s="13"/>
    </row>
    <row r="4101" ht="13.5">
      <c r="Y4101" s="13"/>
    </row>
    <row r="4102" ht="13.5">
      <c r="Y4102" s="13"/>
    </row>
    <row r="4103" ht="13.5">
      <c r="Y4103" s="13"/>
    </row>
    <row r="4104" ht="13.5">
      <c r="Y4104" s="13"/>
    </row>
    <row r="4105" ht="13.5">
      <c r="Y4105" s="13"/>
    </row>
    <row r="4106" ht="13.5">
      <c r="Y4106" s="13"/>
    </row>
    <row r="4107" ht="13.5">
      <c r="Y4107" s="13"/>
    </row>
    <row r="4108" ht="13.5">
      <c r="Y4108" s="13"/>
    </row>
    <row r="4109" ht="13.5">
      <c r="Y4109" s="13"/>
    </row>
    <row r="4110" ht="13.5">
      <c r="Y4110" s="13"/>
    </row>
    <row r="4111" ht="13.5">
      <c r="Y4111" s="13"/>
    </row>
    <row r="4112" ht="13.5">
      <c r="Y4112" s="13"/>
    </row>
    <row r="4113" ht="13.5">
      <c r="Y4113" s="13"/>
    </row>
    <row r="4114" ht="13.5">
      <c r="Y4114" s="13"/>
    </row>
    <row r="4115" ht="13.5">
      <c r="Y4115" s="13"/>
    </row>
    <row r="4116" ht="13.5">
      <c r="Y4116" s="13"/>
    </row>
    <row r="4117" ht="13.5">
      <c r="Y4117" s="13"/>
    </row>
    <row r="4118" ht="13.5">
      <c r="Y4118" s="13"/>
    </row>
    <row r="4119" ht="13.5">
      <c r="Y4119" s="13"/>
    </row>
    <row r="4120" ht="13.5">
      <c r="Y4120" s="13"/>
    </row>
    <row r="4121" ht="13.5">
      <c r="Y4121" s="13"/>
    </row>
    <row r="4122" ht="13.5">
      <c r="Y4122" s="13"/>
    </row>
    <row r="4123" ht="13.5">
      <c r="Y4123" s="13"/>
    </row>
    <row r="4124" ht="13.5">
      <c r="Y4124" s="13"/>
    </row>
    <row r="4125" ht="13.5">
      <c r="Y4125" s="13"/>
    </row>
    <row r="4126" ht="13.5">
      <c r="Y4126" s="13"/>
    </row>
    <row r="4127" ht="13.5">
      <c r="Y4127" s="13"/>
    </row>
    <row r="4128" ht="13.5">
      <c r="Y4128" s="13"/>
    </row>
    <row r="4129" ht="13.5">
      <c r="Y4129" s="13"/>
    </row>
    <row r="4130" ht="13.5">
      <c r="Y4130" s="13"/>
    </row>
    <row r="4131" ht="13.5">
      <c r="Y4131" s="13"/>
    </row>
    <row r="4132" ht="13.5">
      <c r="Y4132" s="13"/>
    </row>
    <row r="4133" ht="13.5">
      <c r="Y4133" s="13"/>
    </row>
    <row r="4134" ht="13.5">
      <c r="Y4134" s="13"/>
    </row>
    <row r="4135" ht="13.5">
      <c r="Y4135" s="13"/>
    </row>
    <row r="4136" ht="13.5">
      <c r="Y4136" s="13"/>
    </row>
    <row r="4137" ht="13.5">
      <c r="Y4137" s="13"/>
    </row>
    <row r="4138" ht="13.5">
      <c r="Y4138" s="13"/>
    </row>
    <row r="4139" ht="13.5">
      <c r="Y4139" s="13"/>
    </row>
    <row r="4140" ht="13.5">
      <c r="Y4140" s="13"/>
    </row>
    <row r="4141" ht="13.5">
      <c r="Y4141" s="13"/>
    </row>
    <row r="4142" ht="13.5">
      <c r="Y4142" s="13"/>
    </row>
    <row r="4143" ht="13.5">
      <c r="Y4143" s="13"/>
    </row>
    <row r="4144" ht="13.5">
      <c r="Y4144" s="13"/>
    </row>
    <row r="4145" ht="13.5">
      <c r="Y4145" s="13"/>
    </row>
    <row r="4146" ht="13.5">
      <c r="Y4146" s="13"/>
    </row>
    <row r="4147" ht="13.5">
      <c r="Y4147" s="13"/>
    </row>
    <row r="4148" ht="13.5">
      <c r="Y4148" s="13"/>
    </row>
    <row r="4149" ht="13.5">
      <c r="Y4149" s="13"/>
    </row>
    <row r="4150" ht="13.5">
      <c r="Y4150" s="13"/>
    </row>
    <row r="4151" ht="13.5">
      <c r="Y4151" s="13"/>
    </row>
    <row r="4152" ht="13.5">
      <c r="Y4152" s="13"/>
    </row>
    <row r="4153" ht="13.5">
      <c r="Y4153" s="13"/>
    </row>
    <row r="4154" ht="13.5">
      <c r="Y4154" s="13"/>
    </row>
    <row r="4155" ht="13.5">
      <c r="Y4155" s="13"/>
    </row>
    <row r="4156" ht="13.5">
      <c r="Y4156" s="13"/>
    </row>
    <row r="4157" ht="13.5">
      <c r="Y4157" s="13"/>
    </row>
    <row r="4158" ht="13.5">
      <c r="Y4158" s="13"/>
    </row>
    <row r="4159" ht="13.5">
      <c r="Y4159" s="13"/>
    </row>
    <row r="4160" ht="13.5">
      <c r="Y4160" s="13"/>
    </row>
    <row r="4161" ht="13.5">
      <c r="Y4161" s="13"/>
    </row>
    <row r="4162" ht="13.5">
      <c r="Y4162" s="13"/>
    </row>
    <row r="4163" ht="13.5">
      <c r="Y4163" s="13"/>
    </row>
    <row r="4164" ht="13.5">
      <c r="Y4164" s="13"/>
    </row>
    <row r="4165" ht="13.5">
      <c r="Y4165" s="13"/>
    </row>
    <row r="4166" ht="13.5">
      <c r="Y4166" s="13"/>
    </row>
    <row r="4167" ht="13.5">
      <c r="Y4167" s="13"/>
    </row>
    <row r="4168" ht="13.5">
      <c r="Y4168" s="13"/>
    </row>
    <row r="4169" ht="13.5">
      <c r="Y4169" s="13"/>
    </row>
    <row r="4170" ht="13.5">
      <c r="Y4170" s="13"/>
    </row>
    <row r="4171" ht="13.5">
      <c r="Y4171" s="13"/>
    </row>
    <row r="4172" ht="13.5">
      <c r="Y4172" s="13"/>
    </row>
    <row r="4173" ht="13.5">
      <c r="Y4173" s="13"/>
    </row>
    <row r="4174" ht="13.5">
      <c r="Y4174" s="13"/>
    </row>
    <row r="4175" ht="13.5">
      <c r="Y4175" s="13"/>
    </row>
    <row r="4176" ht="13.5">
      <c r="Y4176" s="13"/>
    </row>
    <row r="4177" ht="13.5">
      <c r="Y4177" s="13"/>
    </row>
    <row r="4178" ht="13.5">
      <c r="Y4178" s="13"/>
    </row>
    <row r="4179" ht="13.5">
      <c r="Y4179" s="13"/>
    </row>
    <row r="4180" ht="13.5">
      <c r="Y4180" s="13"/>
    </row>
    <row r="4181" ht="13.5">
      <c r="Y4181" s="13"/>
    </row>
    <row r="4182" ht="13.5">
      <c r="Y4182" s="13"/>
    </row>
    <row r="4183" ht="13.5">
      <c r="Y4183" s="13"/>
    </row>
    <row r="4184" ht="13.5">
      <c r="Y4184" s="13"/>
    </row>
    <row r="4185" ht="13.5">
      <c r="Y4185" s="13"/>
    </row>
    <row r="4186" ht="13.5">
      <c r="Y4186" s="13"/>
    </row>
    <row r="4187" ht="13.5">
      <c r="Y4187" s="13"/>
    </row>
    <row r="4188" ht="13.5">
      <c r="Y4188" s="13"/>
    </row>
    <row r="4189" ht="13.5">
      <c r="Y4189" s="13"/>
    </row>
    <row r="4190" ht="13.5">
      <c r="Y4190" s="13"/>
    </row>
    <row r="4191" ht="13.5">
      <c r="Y4191" s="13"/>
    </row>
    <row r="4192" ht="13.5">
      <c r="Y4192" s="13"/>
    </row>
    <row r="4193" ht="13.5">
      <c r="Y4193" s="13"/>
    </row>
    <row r="4194" ht="13.5">
      <c r="Y4194" s="13"/>
    </row>
    <row r="4195" ht="13.5">
      <c r="Y4195" s="13"/>
    </row>
    <row r="4196" ht="13.5">
      <c r="Y4196" s="13"/>
    </row>
    <row r="4197" ht="13.5">
      <c r="Y4197" s="13"/>
    </row>
    <row r="4198" ht="13.5">
      <c r="Y4198" s="13"/>
    </row>
    <row r="4199" ht="13.5">
      <c r="Y4199" s="13"/>
    </row>
    <row r="4200" ht="13.5">
      <c r="Y4200" s="13"/>
    </row>
    <row r="4201" ht="13.5">
      <c r="Y4201" s="13"/>
    </row>
    <row r="4202" ht="13.5">
      <c r="Y4202" s="13"/>
    </row>
    <row r="4203" ht="13.5">
      <c r="Y4203" s="13"/>
    </row>
    <row r="4204" ht="13.5">
      <c r="Y4204" s="13"/>
    </row>
    <row r="4205" ht="13.5">
      <c r="Y4205" s="13"/>
    </row>
    <row r="4206" ht="13.5">
      <c r="Y4206" s="13"/>
    </row>
    <row r="4207" ht="13.5">
      <c r="Y4207" s="13"/>
    </row>
    <row r="4208" ht="13.5">
      <c r="Y4208" s="13"/>
    </row>
    <row r="4209" ht="13.5">
      <c r="Y4209" s="13"/>
    </row>
    <row r="4210" ht="13.5">
      <c r="Y4210" s="13"/>
    </row>
    <row r="4211" ht="13.5">
      <c r="Y4211" s="13"/>
    </row>
    <row r="4212" ht="13.5">
      <c r="Y4212" s="13"/>
    </row>
    <row r="4213" ht="13.5">
      <c r="Y4213" s="13"/>
    </row>
    <row r="4214" ht="13.5">
      <c r="Y4214" s="13"/>
    </row>
    <row r="4215" ht="13.5">
      <c r="Y4215" s="13"/>
    </row>
    <row r="4216" ht="13.5">
      <c r="Y4216" s="13"/>
    </row>
    <row r="4217" ht="13.5">
      <c r="Y4217" s="13"/>
    </row>
    <row r="4218" ht="13.5">
      <c r="Y4218" s="13"/>
    </row>
    <row r="4219" ht="13.5">
      <c r="Y4219" s="13"/>
    </row>
    <row r="4220" ht="13.5">
      <c r="Y4220" s="13"/>
    </row>
    <row r="4221" ht="13.5">
      <c r="Y4221" s="13"/>
    </row>
    <row r="4222" ht="13.5">
      <c r="Y4222" s="13"/>
    </row>
    <row r="4223" ht="13.5">
      <c r="Y4223" s="13"/>
    </row>
    <row r="4224" ht="13.5">
      <c r="Y4224" s="13"/>
    </row>
    <row r="4225" ht="13.5">
      <c r="Y4225" s="13"/>
    </row>
    <row r="4226" ht="13.5">
      <c r="Y4226" s="13"/>
    </row>
    <row r="4227" ht="13.5">
      <c r="Y4227" s="13"/>
    </row>
    <row r="4228" ht="13.5">
      <c r="Y4228" s="13"/>
    </row>
    <row r="4229" ht="13.5">
      <c r="Y4229" s="13"/>
    </row>
    <row r="4230" ht="13.5">
      <c r="Y4230" s="13"/>
    </row>
    <row r="4231" ht="13.5">
      <c r="Y4231" s="13"/>
    </row>
    <row r="4232" ht="13.5">
      <c r="Y4232" s="13"/>
    </row>
    <row r="4233" ht="13.5">
      <c r="Y4233" s="13"/>
    </row>
    <row r="4234" ht="13.5">
      <c r="Y4234" s="13"/>
    </row>
    <row r="4235" ht="13.5">
      <c r="Y4235" s="13"/>
    </row>
    <row r="4236" ht="13.5">
      <c r="Y4236" s="13"/>
    </row>
    <row r="4237" ht="13.5">
      <c r="Y4237" s="13"/>
    </row>
    <row r="4238" ht="13.5">
      <c r="Y4238" s="13"/>
    </row>
    <row r="4239" ht="13.5">
      <c r="Y4239" s="13"/>
    </row>
    <row r="4240" ht="13.5">
      <c r="Y4240" s="13"/>
    </row>
    <row r="4241" ht="13.5">
      <c r="Y4241" s="13"/>
    </row>
    <row r="4242" ht="13.5">
      <c r="Y4242" s="13"/>
    </row>
    <row r="4243" ht="13.5">
      <c r="Y4243" s="13"/>
    </row>
    <row r="4244" ht="13.5">
      <c r="Y4244" s="13"/>
    </row>
    <row r="4245" ht="13.5">
      <c r="Y4245" s="13"/>
    </row>
    <row r="4246" ht="13.5">
      <c r="Y4246" s="13"/>
    </row>
    <row r="4247" ht="13.5">
      <c r="Y4247" s="13"/>
    </row>
    <row r="4248" ht="13.5">
      <c r="Y4248" s="13"/>
    </row>
    <row r="4249" ht="13.5">
      <c r="Y4249" s="13"/>
    </row>
    <row r="4250" ht="13.5">
      <c r="Y4250" s="13"/>
    </row>
    <row r="4251" ht="13.5">
      <c r="Y4251" s="13"/>
    </row>
    <row r="4252" ht="13.5">
      <c r="Y4252" s="13"/>
    </row>
    <row r="4253" ht="13.5">
      <c r="Y4253" s="13"/>
    </row>
    <row r="4254" ht="13.5">
      <c r="Y4254" s="13"/>
    </row>
    <row r="4255" ht="13.5">
      <c r="Y4255" s="13"/>
    </row>
    <row r="4256" ht="13.5">
      <c r="Y4256" s="13"/>
    </row>
    <row r="4257" ht="13.5">
      <c r="Y4257" s="13"/>
    </row>
    <row r="4258" ht="13.5">
      <c r="Y4258" s="13"/>
    </row>
    <row r="4259" ht="13.5">
      <c r="Y4259" s="13"/>
    </row>
    <row r="4260" ht="13.5">
      <c r="Y4260" s="13"/>
    </row>
    <row r="4261" ht="13.5">
      <c r="Y4261" s="13"/>
    </row>
    <row r="4262" ht="13.5">
      <c r="Y4262" s="13"/>
    </row>
    <row r="4263" ht="13.5">
      <c r="Y4263" s="13"/>
    </row>
    <row r="4264" ht="13.5">
      <c r="Y4264" s="13"/>
    </row>
    <row r="4265" ht="13.5">
      <c r="Y4265" s="13"/>
    </row>
    <row r="4266" ht="13.5">
      <c r="Y4266" s="13"/>
    </row>
    <row r="4267" ht="13.5">
      <c r="Y4267" s="13"/>
    </row>
    <row r="4268" ht="13.5">
      <c r="Y4268" s="13"/>
    </row>
    <row r="4269" ht="13.5">
      <c r="Y4269" s="13"/>
    </row>
    <row r="4270" ht="13.5">
      <c r="Y4270" s="13"/>
    </row>
    <row r="4271" ht="13.5">
      <c r="Y4271" s="13"/>
    </row>
    <row r="4272" ht="13.5">
      <c r="Y4272" s="13"/>
    </row>
    <row r="4273" ht="13.5">
      <c r="Y4273" s="13"/>
    </row>
    <row r="4274" ht="13.5">
      <c r="Y4274" s="13"/>
    </row>
    <row r="4275" ht="13.5">
      <c r="Y4275" s="13"/>
    </row>
    <row r="4276" ht="13.5">
      <c r="Y4276" s="13"/>
    </row>
    <row r="4277" ht="13.5">
      <c r="Y4277" s="13"/>
    </row>
    <row r="4278" ht="13.5">
      <c r="Y4278" s="13"/>
    </row>
    <row r="4279" ht="13.5">
      <c r="Y4279" s="13"/>
    </row>
    <row r="4280" ht="13.5">
      <c r="Y4280" s="13"/>
    </row>
    <row r="4281" ht="13.5">
      <c r="Y4281" s="13"/>
    </row>
    <row r="4282" ht="13.5">
      <c r="Y4282" s="13"/>
    </row>
    <row r="4283" ht="13.5">
      <c r="Y4283" s="13"/>
    </row>
    <row r="4284" ht="13.5">
      <c r="Y4284" s="13"/>
    </row>
    <row r="4285" ht="13.5">
      <c r="Y4285" s="13"/>
    </row>
    <row r="4286" ht="13.5">
      <c r="Y4286" s="13"/>
    </row>
    <row r="4287" ht="13.5">
      <c r="Y4287" s="13"/>
    </row>
    <row r="4288" ht="13.5">
      <c r="Y4288" s="13"/>
    </row>
    <row r="4289" ht="13.5">
      <c r="Y4289" s="13"/>
    </row>
    <row r="4290" ht="13.5">
      <c r="Y4290" s="13"/>
    </row>
    <row r="4291" ht="13.5">
      <c r="Y4291" s="13"/>
    </row>
    <row r="4292" ht="13.5">
      <c r="Y4292" s="13"/>
    </row>
    <row r="4293" ht="13.5">
      <c r="Y4293" s="13"/>
    </row>
    <row r="4294" ht="13.5">
      <c r="Y4294" s="13"/>
    </row>
    <row r="4295" ht="13.5">
      <c r="Y4295" s="13"/>
    </row>
    <row r="4296" ht="13.5">
      <c r="Y4296" s="13"/>
    </row>
    <row r="4297" ht="13.5">
      <c r="Y4297" s="13"/>
    </row>
    <row r="4298" ht="13.5">
      <c r="Y4298" s="13"/>
    </row>
    <row r="4299" ht="13.5">
      <c r="Y4299" s="13"/>
    </row>
    <row r="4300" ht="13.5">
      <c r="Y4300" s="13"/>
    </row>
    <row r="4301" ht="13.5">
      <c r="Y4301" s="13"/>
    </row>
    <row r="4302" ht="13.5">
      <c r="Y4302" s="13"/>
    </row>
    <row r="4303" ht="13.5">
      <c r="Y4303" s="13"/>
    </row>
    <row r="4304" ht="13.5">
      <c r="Y4304" s="13"/>
    </row>
    <row r="4305" ht="13.5">
      <c r="Y4305" s="13"/>
    </row>
    <row r="4306" ht="13.5">
      <c r="Y4306" s="13"/>
    </row>
    <row r="4307" ht="13.5">
      <c r="Y4307" s="13"/>
    </row>
    <row r="4308" ht="13.5">
      <c r="Y4308" s="13"/>
    </row>
    <row r="4309" ht="13.5">
      <c r="Y4309" s="13"/>
    </row>
    <row r="4310" ht="13.5">
      <c r="Y4310" s="13"/>
    </row>
    <row r="4311" ht="13.5">
      <c r="Y4311" s="13"/>
    </row>
    <row r="4312" ht="13.5">
      <c r="Y4312" s="13"/>
    </row>
    <row r="4313" ht="13.5">
      <c r="Y4313" s="13"/>
    </row>
    <row r="4314" ht="13.5">
      <c r="Y4314" s="13"/>
    </row>
    <row r="4315" ht="13.5">
      <c r="Y4315" s="13"/>
    </row>
    <row r="4316" ht="13.5">
      <c r="Y4316" s="13"/>
    </row>
    <row r="4317" ht="13.5">
      <c r="Y4317" s="13"/>
    </row>
    <row r="4318" ht="13.5">
      <c r="Y4318" s="13"/>
    </row>
    <row r="4319" ht="13.5">
      <c r="Y4319" s="13"/>
    </row>
    <row r="4320" ht="13.5">
      <c r="Y4320" s="13"/>
    </row>
    <row r="4321" ht="13.5">
      <c r="Y4321" s="13"/>
    </row>
    <row r="4322" ht="13.5">
      <c r="Y4322" s="13"/>
    </row>
    <row r="4323" ht="13.5">
      <c r="Y4323" s="13"/>
    </row>
    <row r="4324" ht="13.5">
      <c r="Y4324" s="13"/>
    </row>
    <row r="4325" ht="13.5">
      <c r="Y4325" s="13"/>
    </row>
    <row r="4326" ht="13.5">
      <c r="Y4326" s="13"/>
    </row>
    <row r="4327" ht="13.5">
      <c r="Y4327" s="13"/>
    </row>
    <row r="4328" ht="13.5">
      <c r="Y4328" s="13"/>
    </row>
    <row r="4329" ht="13.5">
      <c r="Y4329" s="13"/>
    </row>
    <row r="4330" ht="13.5">
      <c r="Y4330" s="13"/>
    </row>
    <row r="4331" ht="13.5">
      <c r="Y4331" s="13"/>
    </row>
    <row r="4332" ht="13.5">
      <c r="Y4332" s="13"/>
    </row>
    <row r="4333" ht="13.5">
      <c r="Y4333" s="13"/>
    </row>
    <row r="4334" ht="13.5">
      <c r="Y4334" s="13"/>
    </row>
    <row r="4335" ht="13.5">
      <c r="Y4335" s="13"/>
    </row>
    <row r="4336" ht="13.5">
      <c r="Y4336" s="13"/>
    </row>
    <row r="4337" ht="13.5">
      <c r="Y4337" s="13"/>
    </row>
    <row r="4338" ht="13.5">
      <c r="Y4338" s="13"/>
    </row>
    <row r="4339" ht="13.5">
      <c r="Y4339" s="13"/>
    </row>
    <row r="4340" ht="13.5">
      <c r="Y4340" s="13"/>
    </row>
    <row r="4341" ht="13.5">
      <c r="Y4341" s="13"/>
    </row>
    <row r="4342" ht="13.5">
      <c r="Y4342" s="13"/>
    </row>
    <row r="4343" ht="13.5">
      <c r="Y4343" s="13"/>
    </row>
    <row r="4344" ht="13.5">
      <c r="Y4344" s="13"/>
    </row>
    <row r="4345" ht="13.5">
      <c r="Y4345" s="13"/>
    </row>
    <row r="4346" ht="13.5">
      <c r="Y4346" s="13"/>
    </row>
    <row r="4347" ht="13.5">
      <c r="Y4347" s="13"/>
    </row>
    <row r="4348" ht="13.5">
      <c r="Y4348" s="13"/>
    </row>
    <row r="4349" ht="13.5">
      <c r="Y4349" s="13"/>
    </row>
    <row r="4350" ht="13.5">
      <c r="Y4350" s="13"/>
    </row>
    <row r="4351" ht="13.5">
      <c r="Y4351" s="13"/>
    </row>
    <row r="4352" ht="13.5">
      <c r="Y4352" s="13"/>
    </row>
    <row r="4353" ht="13.5">
      <c r="Y4353" s="13"/>
    </row>
    <row r="4354" ht="13.5">
      <c r="Y4354" s="13"/>
    </row>
    <row r="4355" ht="13.5">
      <c r="Y4355" s="13"/>
    </row>
    <row r="4356" ht="13.5">
      <c r="Y4356" s="13"/>
    </row>
    <row r="4357" ht="13.5">
      <c r="Y4357" s="13"/>
    </row>
    <row r="4358" ht="13.5">
      <c r="Y4358" s="13"/>
    </row>
    <row r="4359" ht="13.5">
      <c r="Y4359" s="13"/>
    </row>
    <row r="4360" ht="13.5">
      <c r="Y4360" s="13"/>
    </row>
    <row r="4361" ht="13.5">
      <c r="Y4361" s="13"/>
    </row>
    <row r="4362" ht="13.5">
      <c r="Y4362" s="13"/>
    </row>
    <row r="4363" ht="13.5">
      <c r="Y4363" s="13"/>
    </row>
    <row r="4364" ht="13.5">
      <c r="Y4364" s="13"/>
    </row>
    <row r="4365" ht="13.5">
      <c r="Y4365" s="13"/>
    </row>
    <row r="4366" ht="13.5">
      <c r="Y4366" s="13"/>
    </row>
    <row r="4367" ht="13.5">
      <c r="Y4367" s="13"/>
    </row>
    <row r="4368" ht="13.5">
      <c r="Y4368" s="13"/>
    </row>
    <row r="4369" ht="13.5">
      <c r="Y4369" s="13"/>
    </row>
    <row r="4370" ht="13.5">
      <c r="Y4370" s="13"/>
    </row>
    <row r="4371" ht="13.5">
      <c r="Y4371" s="13"/>
    </row>
    <row r="4372" ht="13.5">
      <c r="Y4372" s="13"/>
    </row>
    <row r="4373" ht="13.5">
      <c r="Y4373" s="13"/>
    </row>
    <row r="4374" ht="13.5">
      <c r="Y4374" s="13"/>
    </row>
    <row r="4375" ht="13.5">
      <c r="Y4375" s="13"/>
    </row>
    <row r="4376" ht="13.5">
      <c r="Y4376" s="13"/>
    </row>
    <row r="4377" ht="13.5">
      <c r="Y4377" s="13"/>
    </row>
    <row r="4378" ht="13.5">
      <c r="Y4378" s="13"/>
    </row>
    <row r="4379" ht="13.5">
      <c r="Y4379" s="13"/>
    </row>
    <row r="4380" ht="13.5">
      <c r="Y4380" s="13"/>
    </row>
    <row r="4381" ht="13.5">
      <c r="Y4381" s="13"/>
    </row>
    <row r="4382" ht="13.5">
      <c r="Y4382" s="13"/>
    </row>
    <row r="4383" ht="13.5">
      <c r="Y4383" s="13"/>
    </row>
    <row r="4384" ht="13.5">
      <c r="Y4384" s="13"/>
    </row>
    <row r="4385" ht="13.5">
      <c r="Y4385" s="13"/>
    </row>
    <row r="4386" ht="13.5">
      <c r="Y4386" s="13"/>
    </row>
    <row r="4387" ht="13.5">
      <c r="Y4387" s="13"/>
    </row>
    <row r="4388" ht="13.5">
      <c r="Y4388" s="13"/>
    </row>
    <row r="4389" ht="13.5">
      <c r="Y4389" s="13"/>
    </row>
    <row r="4390" ht="13.5">
      <c r="Y4390" s="13"/>
    </row>
    <row r="4391" ht="13.5">
      <c r="Y4391" s="13"/>
    </row>
    <row r="4392" ht="13.5">
      <c r="Y4392" s="13"/>
    </row>
    <row r="4393" ht="13.5">
      <c r="Y4393" s="13"/>
    </row>
    <row r="4394" ht="13.5">
      <c r="Y4394" s="13"/>
    </row>
    <row r="4395" ht="13.5">
      <c r="Y4395" s="13"/>
    </row>
    <row r="4396" ht="13.5">
      <c r="Y4396" s="13"/>
    </row>
    <row r="4397" ht="13.5">
      <c r="Y4397" s="13"/>
    </row>
    <row r="4398" ht="13.5">
      <c r="Y4398" s="13"/>
    </row>
    <row r="4399" ht="13.5">
      <c r="Y4399" s="13"/>
    </row>
    <row r="4400" ht="13.5">
      <c r="Y4400" s="13"/>
    </row>
    <row r="4401" ht="13.5">
      <c r="Y4401" s="13"/>
    </row>
    <row r="4402" ht="13.5">
      <c r="Y4402" s="13"/>
    </row>
    <row r="4403" ht="13.5">
      <c r="Y4403" s="13"/>
    </row>
    <row r="4404" ht="13.5">
      <c r="Y4404" s="13"/>
    </row>
    <row r="4405" ht="13.5">
      <c r="Y4405" s="13"/>
    </row>
    <row r="4406" ht="13.5">
      <c r="Y4406" s="13"/>
    </row>
    <row r="4407" ht="13.5">
      <c r="Y4407" s="13"/>
    </row>
    <row r="4408" ht="13.5">
      <c r="Y4408" s="13"/>
    </row>
    <row r="4409" ht="13.5">
      <c r="Y4409" s="13"/>
    </row>
    <row r="4410" ht="13.5">
      <c r="Y4410" s="13"/>
    </row>
    <row r="4411" ht="13.5">
      <c r="Y4411" s="13"/>
    </row>
    <row r="4412" ht="13.5">
      <c r="Y4412" s="13"/>
    </row>
    <row r="4413" ht="13.5">
      <c r="Y4413" s="13"/>
    </row>
    <row r="4414" ht="13.5">
      <c r="Y4414" s="13"/>
    </row>
    <row r="4415" ht="13.5">
      <c r="Y4415" s="13"/>
    </row>
    <row r="4416" ht="13.5">
      <c r="Y4416" s="13"/>
    </row>
    <row r="4417" ht="13.5">
      <c r="Y4417" s="13"/>
    </row>
    <row r="4418" ht="13.5">
      <c r="Y4418" s="13"/>
    </row>
    <row r="4419" ht="13.5">
      <c r="Y4419" s="13"/>
    </row>
    <row r="4420" ht="13.5">
      <c r="Y4420" s="13"/>
    </row>
    <row r="4421" ht="13.5">
      <c r="Y4421" s="13"/>
    </row>
    <row r="4422" ht="13.5">
      <c r="Y4422" s="13"/>
    </row>
    <row r="4423" ht="13.5">
      <c r="Y4423" s="13"/>
    </row>
    <row r="4424" ht="13.5">
      <c r="Y4424" s="13"/>
    </row>
    <row r="4425" ht="13.5">
      <c r="Y4425" s="13"/>
    </row>
    <row r="4426" ht="13.5">
      <c r="Y4426" s="13"/>
    </row>
    <row r="4427" ht="13.5">
      <c r="Y4427" s="13"/>
    </row>
    <row r="4428" ht="13.5">
      <c r="Y4428" s="13"/>
    </row>
    <row r="4429" ht="13.5">
      <c r="Y4429" s="13"/>
    </row>
    <row r="4430" ht="13.5">
      <c r="Y4430" s="13"/>
    </row>
    <row r="4431" ht="13.5">
      <c r="Y4431" s="13"/>
    </row>
    <row r="4432" ht="13.5">
      <c r="Y4432" s="13"/>
    </row>
    <row r="4433" ht="13.5">
      <c r="Y4433" s="13"/>
    </row>
    <row r="4434" ht="13.5">
      <c r="Y4434" s="13"/>
    </row>
    <row r="4435" ht="13.5">
      <c r="Y4435" s="13"/>
    </row>
    <row r="4436" ht="13.5">
      <c r="Y4436" s="13"/>
    </row>
    <row r="4437" ht="13.5">
      <c r="Y4437" s="13"/>
    </row>
    <row r="4438" ht="13.5">
      <c r="Y4438" s="13"/>
    </row>
    <row r="4439" ht="13.5">
      <c r="Y4439" s="13"/>
    </row>
    <row r="4440" ht="13.5">
      <c r="Y4440" s="13"/>
    </row>
    <row r="4441" ht="13.5">
      <c r="Y4441" s="13"/>
    </row>
    <row r="4442" ht="13.5">
      <c r="Y4442" s="13"/>
    </row>
    <row r="4443" ht="13.5">
      <c r="Y4443" s="13"/>
    </row>
    <row r="4444" ht="13.5">
      <c r="Y4444" s="13"/>
    </row>
    <row r="4445" ht="13.5">
      <c r="Y4445" s="13"/>
    </row>
    <row r="4446" ht="13.5">
      <c r="Y4446" s="13"/>
    </row>
    <row r="4447" ht="13.5">
      <c r="Y4447" s="13"/>
    </row>
    <row r="4448" ht="13.5">
      <c r="Y4448" s="13"/>
    </row>
    <row r="4449" ht="13.5">
      <c r="Y4449" s="13"/>
    </row>
    <row r="4450" ht="13.5">
      <c r="Y4450" s="13"/>
    </row>
    <row r="4451" ht="13.5">
      <c r="Y4451" s="13"/>
    </row>
    <row r="4452" ht="13.5">
      <c r="Y4452" s="13"/>
    </row>
    <row r="4453" ht="13.5">
      <c r="Y4453" s="13"/>
    </row>
    <row r="4454" ht="13.5">
      <c r="Y4454" s="13"/>
    </row>
    <row r="4455" ht="13.5">
      <c r="Y4455" s="13"/>
    </row>
    <row r="4456" ht="13.5">
      <c r="Y4456" s="13"/>
    </row>
    <row r="4457" ht="13.5">
      <c r="Y4457" s="13"/>
    </row>
    <row r="4458" ht="13.5">
      <c r="Y4458" s="13"/>
    </row>
    <row r="4459" ht="13.5">
      <c r="Y4459" s="13"/>
    </row>
    <row r="4460" ht="13.5">
      <c r="Y4460" s="13"/>
    </row>
    <row r="4461" ht="13.5">
      <c r="Y4461" s="13"/>
    </row>
    <row r="4462" ht="13.5">
      <c r="Y4462" s="13"/>
    </row>
    <row r="4463" ht="13.5">
      <c r="Y4463" s="13"/>
    </row>
    <row r="4464" ht="13.5">
      <c r="Y4464" s="13"/>
    </row>
    <row r="4465" ht="13.5">
      <c r="Y4465" s="13"/>
    </row>
    <row r="4466" ht="13.5">
      <c r="Y4466" s="13"/>
    </row>
    <row r="4467" ht="13.5">
      <c r="Y4467" s="13"/>
    </row>
    <row r="4468" ht="13.5">
      <c r="Y4468" s="13"/>
    </row>
    <row r="4469" ht="13.5">
      <c r="Y4469" s="13"/>
    </row>
    <row r="4470" ht="13.5">
      <c r="Y4470" s="13"/>
    </row>
    <row r="4471" ht="13.5">
      <c r="Y4471" s="13"/>
    </row>
    <row r="4472" ht="13.5">
      <c r="Y4472" s="13"/>
    </row>
    <row r="4473" ht="13.5">
      <c r="Y4473" s="13"/>
    </row>
    <row r="4474" ht="13.5">
      <c r="Y4474" s="13"/>
    </row>
    <row r="4475" ht="13.5">
      <c r="Y4475" s="13"/>
    </row>
    <row r="4476" ht="13.5">
      <c r="Y4476" s="13"/>
    </row>
    <row r="4477" ht="13.5">
      <c r="Y4477" s="13"/>
    </row>
    <row r="4478" ht="13.5">
      <c r="Y4478" s="13"/>
    </row>
    <row r="4479" ht="13.5">
      <c r="Y4479" s="13"/>
    </row>
    <row r="4480" ht="13.5">
      <c r="Y4480" s="13"/>
    </row>
    <row r="4481" ht="13.5">
      <c r="Y4481" s="13"/>
    </row>
    <row r="4482" ht="13.5">
      <c r="Y4482" s="13"/>
    </row>
    <row r="4483" ht="13.5">
      <c r="Y4483" s="13"/>
    </row>
    <row r="4484" ht="13.5">
      <c r="Y4484" s="13"/>
    </row>
    <row r="4485" ht="13.5">
      <c r="Y4485" s="13"/>
    </row>
    <row r="4486" ht="13.5">
      <c r="Y4486" s="13"/>
    </row>
    <row r="4487" ht="13.5">
      <c r="Y4487" s="13"/>
    </row>
    <row r="4488" ht="13.5">
      <c r="Y4488" s="13"/>
    </row>
    <row r="4489" ht="13.5">
      <c r="Y4489" s="13"/>
    </row>
    <row r="4490" ht="13.5">
      <c r="Y4490" s="13"/>
    </row>
    <row r="4491" ht="13.5">
      <c r="Y4491" s="13"/>
    </row>
    <row r="4492" ht="13.5">
      <c r="Y4492" s="13"/>
    </row>
    <row r="4493" ht="13.5">
      <c r="Y4493" s="13"/>
    </row>
    <row r="4494" ht="13.5">
      <c r="Y4494" s="13"/>
    </row>
    <row r="4495" ht="13.5">
      <c r="Y4495" s="13"/>
    </row>
    <row r="4496" ht="13.5">
      <c r="Y4496" s="13"/>
    </row>
    <row r="4497" ht="13.5">
      <c r="Y4497" s="13"/>
    </row>
    <row r="4498" ht="13.5">
      <c r="Y4498" s="13"/>
    </row>
    <row r="4499" ht="13.5">
      <c r="Y4499" s="13"/>
    </row>
    <row r="4500" ht="13.5">
      <c r="Y4500" s="13"/>
    </row>
    <row r="4501" ht="13.5">
      <c r="Y4501" s="13"/>
    </row>
    <row r="4502" ht="13.5">
      <c r="Y4502" s="13"/>
    </row>
    <row r="4503" ht="13.5">
      <c r="Y4503" s="13"/>
    </row>
    <row r="4504" ht="13.5">
      <c r="Y4504" s="13"/>
    </row>
    <row r="4505" ht="13.5">
      <c r="Y4505" s="13"/>
    </row>
    <row r="4506" ht="13.5">
      <c r="Y4506" s="13"/>
    </row>
    <row r="4507" ht="13.5">
      <c r="Y4507" s="13"/>
    </row>
    <row r="4508" ht="13.5">
      <c r="Y4508" s="13"/>
    </row>
    <row r="4509" ht="13.5">
      <c r="Y4509" s="13"/>
    </row>
    <row r="4510" ht="13.5">
      <c r="Y4510" s="13"/>
    </row>
    <row r="4511" ht="13.5">
      <c r="Y4511" s="13"/>
    </row>
    <row r="4512" ht="13.5">
      <c r="Y4512" s="13"/>
    </row>
    <row r="4513" ht="13.5">
      <c r="Y4513" s="13"/>
    </row>
    <row r="4514" ht="13.5">
      <c r="Y4514" s="13"/>
    </row>
    <row r="4515" ht="13.5">
      <c r="Y4515" s="13"/>
    </row>
    <row r="4516" ht="13.5">
      <c r="Y4516" s="13"/>
    </row>
    <row r="4517" ht="13.5">
      <c r="Y4517" s="13"/>
    </row>
    <row r="4518" ht="13.5">
      <c r="Y4518" s="13"/>
    </row>
    <row r="4519" ht="13.5">
      <c r="Y4519" s="13"/>
    </row>
    <row r="4520" ht="13.5">
      <c r="Y4520" s="13"/>
    </row>
    <row r="4521" ht="13.5">
      <c r="Y4521" s="13"/>
    </row>
    <row r="4522" ht="13.5">
      <c r="Y4522" s="13"/>
    </row>
    <row r="4523" ht="13.5">
      <c r="Y4523" s="13"/>
    </row>
    <row r="4524" ht="13.5">
      <c r="Y4524" s="13"/>
    </row>
    <row r="4525" ht="13.5">
      <c r="Y4525" s="13"/>
    </row>
    <row r="4526" ht="13.5">
      <c r="Y4526" s="13"/>
    </row>
    <row r="4527" ht="13.5">
      <c r="Y4527" s="13"/>
    </row>
    <row r="4528" ht="13.5">
      <c r="Y4528" s="13"/>
    </row>
    <row r="4529" ht="13.5">
      <c r="Y4529" s="13"/>
    </row>
    <row r="4530" ht="13.5">
      <c r="Y4530" s="13"/>
    </row>
    <row r="4531" ht="13.5">
      <c r="Y4531" s="13"/>
    </row>
    <row r="4532" ht="13.5">
      <c r="Y4532" s="13"/>
    </row>
    <row r="4533" ht="13.5">
      <c r="Y4533" s="13"/>
    </row>
    <row r="4534" ht="13.5">
      <c r="Y4534" s="13"/>
    </row>
    <row r="4535" ht="13.5">
      <c r="Y4535" s="13"/>
    </row>
    <row r="4536" ht="13.5">
      <c r="Y4536" s="13"/>
    </row>
    <row r="4537" ht="13.5">
      <c r="Y4537" s="13"/>
    </row>
    <row r="4538" ht="13.5">
      <c r="Y4538" s="13"/>
    </row>
    <row r="4539" ht="13.5">
      <c r="Y4539" s="13"/>
    </row>
    <row r="4540" ht="13.5">
      <c r="Y4540" s="13"/>
    </row>
    <row r="4541" ht="13.5">
      <c r="Y4541" s="13"/>
    </row>
    <row r="4542" ht="13.5">
      <c r="Y4542" s="13"/>
    </row>
    <row r="4543" ht="13.5">
      <c r="Y4543" s="13"/>
    </row>
    <row r="4544" ht="13.5">
      <c r="Y4544" s="13"/>
    </row>
    <row r="4545" ht="13.5">
      <c r="Y4545" s="13"/>
    </row>
    <row r="4546" ht="13.5">
      <c r="Y4546" s="13"/>
    </row>
    <row r="4547" ht="13.5">
      <c r="Y4547" s="13"/>
    </row>
    <row r="4548" ht="13.5">
      <c r="Y4548" s="13"/>
    </row>
    <row r="4549" ht="13.5">
      <c r="Y4549" s="13"/>
    </row>
    <row r="4550" ht="13.5">
      <c r="Y4550" s="13"/>
    </row>
    <row r="4551" ht="13.5">
      <c r="Y4551" s="13"/>
    </row>
    <row r="4552" ht="13.5">
      <c r="Y4552" s="13"/>
    </row>
    <row r="4553" ht="13.5">
      <c r="Y4553" s="13"/>
    </row>
    <row r="4554" ht="13.5">
      <c r="Y4554" s="13"/>
    </row>
  </sheetData>
  <sheetProtection/>
  <mergeCells count="1">
    <mergeCell ref="A1:X1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portrait" paperSize="9" scale="66" r:id="rId1"/>
  <headerFooter alignWithMargins="0">
    <oddFooter>&amp;C&amp;14２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84"/>
  <sheetViews>
    <sheetView view="pageBreakPreview" zoomScaleSheetLayoutView="100" zoomScalePageLayoutView="0" workbookViewId="0" topLeftCell="A1">
      <selection activeCell="A1" sqref="A1:O1"/>
    </sheetView>
  </sheetViews>
  <sheetFormatPr defaultColWidth="8.875" defaultRowHeight="13.5"/>
  <cols>
    <col min="1" max="1" width="5.25390625" style="26" customWidth="1"/>
    <col min="2" max="2" width="9.625" style="26" customWidth="1"/>
    <col min="3" max="3" width="9.00390625" style="26" bestFit="1" customWidth="1"/>
    <col min="4" max="4" width="3.625" style="26" customWidth="1"/>
    <col min="5" max="5" width="5.25390625" style="26" customWidth="1"/>
    <col min="6" max="6" width="9.625" style="26" customWidth="1"/>
    <col min="7" max="7" width="8.375" style="26" customWidth="1"/>
    <col min="8" max="8" width="3.625" style="26" customWidth="1"/>
    <col min="9" max="9" width="5.25390625" style="26" customWidth="1"/>
    <col min="10" max="10" width="9.625" style="26" customWidth="1"/>
    <col min="11" max="11" width="8.125" style="26" customWidth="1"/>
    <col min="12" max="12" width="3.625" style="26" customWidth="1"/>
    <col min="13" max="13" width="5.25390625" style="26" customWidth="1"/>
    <col min="14" max="14" width="9.625" style="26" customWidth="1"/>
    <col min="15" max="15" width="8.125" style="26" customWidth="1"/>
    <col min="16" max="18" width="8.875" style="26" customWidth="1"/>
    <col min="19" max="19" width="3.75390625" style="26" customWidth="1"/>
    <col min="20" max="21" width="8.875" style="26" customWidth="1"/>
    <col min="22" max="22" width="3.875" style="26" customWidth="1"/>
    <col min="23" max="16384" width="8.875" style="26" customWidth="1"/>
  </cols>
  <sheetData>
    <row r="1" spans="1:15" s="21" customFormat="1" ht="22.5" customHeight="1">
      <c r="A1" s="410" t="s">
        <v>194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="21" customFormat="1" ht="22.5" customHeight="1"/>
    <row r="3" spans="1:27" s="21" customFormat="1" ht="22.5" customHeight="1">
      <c r="A3" s="5" t="s">
        <v>90</v>
      </c>
      <c r="B3" s="5" t="s">
        <v>34</v>
      </c>
      <c r="C3" s="5" t="s">
        <v>61</v>
      </c>
      <c r="E3" s="5" t="s">
        <v>90</v>
      </c>
      <c r="F3" s="5" t="s">
        <v>34</v>
      </c>
      <c r="G3" s="5" t="s">
        <v>82</v>
      </c>
      <c r="I3" s="5" t="s">
        <v>90</v>
      </c>
      <c r="J3" s="5" t="s">
        <v>34</v>
      </c>
      <c r="K3" s="5" t="s">
        <v>62</v>
      </c>
      <c r="M3" s="5" t="s">
        <v>90</v>
      </c>
      <c r="N3" s="5" t="s">
        <v>34</v>
      </c>
      <c r="O3" s="5" t="s">
        <v>63</v>
      </c>
      <c r="Q3" s="21" t="s">
        <v>34</v>
      </c>
      <c r="R3" s="21" t="s">
        <v>61</v>
      </c>
      <c r="T3" s="21" t="s">
        <v>34</v>
      </c>
      <c r="U3" s="21" t="s">
        <v>82</v>
      </c>
      <c r="W3" s="21" t="s">
        <v>34</v>
      </c>
      <c r="X3" s="21" t="s">
        <v>62</v>
      </c>
      <c r="Z3" s="21" t="s">
        <v>34</v>
      </c>
      <c r="AA3" s="21" t="s">
        <v>63</v>
      </c>
    </row>
    <row r="4" spans="1:28" s="21" customFormat="1" ht="13.5">
      <c r="A4" s="22"/>
      <c r="B4" s="22"/>
      <c r="C4" s="22" t="s">
        <v>91</v>
      </c>
      <c r="D4" s="23"/>
      <c r="E4" s="22"/>
      <c r="F4" s="22"/>
      <c r="G4" s="22" t="s">
        <v>92</v>
      </c>
      <c r="H4" s="23"/>
      <c r="I4" s="22"/>
      <c r="J4" s="22"/>
      <c r="K4" s="22" t="s">
        <v>93</v>
      </c>
      <c r="L4" s="23"/>
      <c r="M4" s="22"/>
      <c r="N4" s="22"/>
      <c r="O4" s="22" t="s">
        <v>94</v>
      </c>
      <c r="Q4" s="26" t="s">
        <v>166</v>
      </c>
      <c r="R4" s="26" t="s">
        <v>167</v>
      </c>
      <c r="S4" s="26"/>
      <c r="T4" s="26" t="s">
        <v>166</v>
      </c>
      <c r="U4" s="26" t="s">
        <v>86</v>
      </c>
      <c r="V4" s="26"/>
      <c r="W4" s="26" t="s">
        <v>166</v>
      </c>
      <c r="X4" s="26" t="s">
        <v>168</v>
      </c>
      <c r="Y4" s="26"/>
      <c r="Z4" s="26" t="s">
        <v>166</v>
      </c>
      <c r="AA4" s="26" t="s">
        <v>169</v>
      </c>
      <c r="AB4" s="26"/>
    </row>
    <row r="5" spans="1:27" ht="22.5" customHeight="1">
      <c r="A5" s="24">
        <v>1</v>
      </c>
      <c r="B5" s="25" t="s">
        <v>54</v>
      </c>
      <c r="C5" s="7">
        <v>23.684210526315788</v>
      </c>
      <c r="E5" s="24">
        <v>1</v>
      </c>
      <c r="F5" s="25" t="s">
        <v>47</v>
      </c>
      <c r="G5" s="27">
        <v>1.0425531914893618</v>
      </c>
      <c r="I5" s="24">
        <v>1</v>
      </c>
      <c r="J5" s="25" t="s">
        <v>47</v>
      </c>
      <c r="K5" s="27">
        <v>7.801418439716312</v>
      </c>
      <c r="M5" s="24">
        <v>1</v>
      </c>
      <c r="N5" s="25" t="s">
        <v>48</v>
      </c>
      <c r="O5" s="27">
        <v>0.6369426751592357</v>
      </c>
      <c r="Q5" s="26" t="s">
        <v>54</v>
      </c>
      <c r="R5" s="26">
        <v>23.684210526315788</v>
      </c>
      <c r="T5" s="26" t="s">
        <v>47</v>
      </c>
      <c r="U5" s="26">
        <v>1.0425531914893618</v>
      </c>
      <c r="W5" s="26" t="s">
        <v>47</v>
      </c>
      <c r="X5" s="26">
        <v>7.801418439716312</v>
      </c>
      <c r="Z5" s="26" t="s">
        <v>48</v>
      </c>
      <c r="AA5" s="26">
        <v>0.6369426751592357</v>
      </c>
    </row>
    <row r="6" spans="1:27" ht="22.5" customHeight="1">
      <c r="A6" s="24">
        <v>2</v>
      </c>
      <c r="B6" s="25" t="s">
        <v>47</v>
      </c>
      <c r="C6" s="7">
        <v>30.49645390070922</v>
      </c>
      <c r="E6" s="24">
        <v>2</v>
      </c>
      <c r="F6" s="25" t="s">
        <v>48</v>
      </c>
      <c r="G6" s="27">
        <v>1.1847133757961783</v>
      </c>
      <c r="I6" s="24">
        <v>2</v>
      </c>
      <c r="J6" s="25" t="s">
        <v>42</v>
      </c>
      <c r="K6" s="27">
        <v>8.187134502923977</v>
      </c>
      <c r="M6" s="24">
        <v>2</v>
      </c>
      <c r="N6" s="28" t="s">
        <v>47</v>
      </c>
      <c r="O6" s="27">
        <v>1.4184397163120568</v>
      </c>
      <c r="Q6" s="26" t="s">
        <v>47</v>
      </c>
      <c r="R6" s="26">
        <v>30.49645390070922</v>
      </c>
      <c r="T6" s="26" t="s">
        <v>48</v>
      </c>
      <c r="U6" s="26">
        <v>1.1847133757961783</v>
      </c>
      <c r="W6" s="26" t="s">
        <v>42</v>
      </c>
      <c r="X6" s="26">
        <v>8.187134502923977</v>
      </c>
      <c r="Z6" s="26" t="s">
        <v>47</v>
      </c>
      <c r="AA6" s="26">
        <v>1.4184397163120568</v>
      </c>
    </row>
    <row r="7" spans="1:27" ht="22.5" customHeight="1">
      <c r="A7" s="24">
        <v>3</v>
      </c>
      <c r="B7" s="28" t="s">
        <v>56</v>
      </c>
      <c r="C7" s="7">
        <v>31.456953642384107</v>
      </c>
      <c r="E7" s="24">
        <v>2</v>
      </c>
      <c r="F7" s="28" t="s">
        <v>190</v>
      </c>
      <c r="G7" s="27">
        <v>1.237556561085973</v>
      </c>
      <c r="I7" s="24">
        <v>3</v>
      </c>
      <c r="J7" s="25" t="s">
        <v>53</v>
      </c>
      <c r="K7" s="27">
        <v>8.333333333333332</v>
      </c>
      <c r="M7" s="24">
        <v>3</v>
      </c>
      <c r="N7" s="25" t="s">
        <v>52</v>
      </c>
      <c r="O7" s="27">
        <v>2.4390243902439024</v>
      </c>
      <c r="Q7" s="26" t="s">
        <v>56</v>
      </c>
      <c r="R7" s="26">
        <v>31.456953642384107</v>
      </c>
      <c r="T7" s="26" t="s">
        <v>190</v>
      </c>
      <c r="U7" s="26">
        <v>1.237556561085973</v>
      </c>
      <c r="W7" s="26" t="s">
        <v>53</v>
      </c>
      <c r="X7" s="26">
        <v>8.333333333333332</v>
      </c>
      <c r="Z7" s="26" t="s">
        <v>52</v>
      </c>
      <c r="AA7" s="26">
        <v>2.4390243902439024</v>
      </c>
    </row>
    <row r="8" spans="1:27" ht="22.5" customHeight="1">
      <c r="A8" s="24">
        <v>4</v>
      </c>
      <c r="B8" s="25" t="s">
        <v>190</v>
      </c>
      <c r="C8" s="7">
        <v>31.99095022624434</v>
      </c>
      <c r="E8" s="24">
        <v>2</v>
      </c>
      <c r="F8" s="25" t="s">
        <v>50</v>
      </c>
      <c r="G8" s="27">
        <v>1.244131455399061</v>
      </c>
      <c r="I8" s="24">
        <v>4</v>
      </c>
      <c r="J8" s="28" t="s">
        <v>48</v>
      </c>
      <c r="K8" s="27">
        <v>8.70488322717622</v>
      </c>
      <c r="M8" s="24">
        <v>4</v>
      </c>
      <c r="N8" s="25" t="s">
        <v>70</v>
      </c>
      <c r="O8" s="27">
        <v>2.5386313465783665</v>
      </c>
      <c r="Q8" s="26" t="s">
        <v>190</v>
      </c>
      <c r="R8" s="26">
        <v>31.99095022624434</v>
      </c>
      <c r="T8" s="26" t="s">
        <v>50</v>
      </c>
      <c r="U8" s="26">
        <v>1.244131455399061</v>
      </c>
      <c r="W8" s="26" t="s">
        <v>48</v>
      </c>
      <c r="X8" s="26">
        <v>8.70488322717622</v>
      </c>
      <c r="Z8" s="26" t="s">
        <v>70</v>
      </c>
      <c r="AA8" s="26">
        <v>2.5386313465783665</v>
      </c>
    </row>
    <row r="9" spans="1:27" ht="22.5" customHeight="1">
      <c r="A9" s="24">
        <v>4</v>
      </c>
      <c r="B9" s="25" t="s">
        <v>36</v>
      </c>
      <c r="C9" s="7">
        <v>32.010780056894745</v>
      </c>
      <c r="E9" s="24">
        <v>5</v>
      </c>
      <c r="F9" s="25" t="s">
        <v>42</v>
      </c>
      <c r="G9" s="27">
        <v>1.2573099415204678</v>
      </c>
      <c r="I9" s="24">
        <v>5</v>
      </c>
      <c r="J9" s="25" t="s">
        <v>70</v>
      </c>
      <c r="K9" s="27">
        <v>9.492273730684326</v>
      </c>
      <c r="M9" s="24">
        <v>5</v>
      </c>
      <c r="N9" s="25" t="s">
        <v>42</v>
      </c>
      <c r="O9" s="27">
        <v>2.690058479532164</v>
      </c>
      <c r="Q9" s="26" t="s">
        <v>36</v>
      </c>
      <c r="R9" s="26">
        <v>32.010780056894745</v>
      </c>
      <c r="T9" s="26" t="s">
        <v>42</v>
      </c>
      <c r="U9" s="26">
        <v>1.2573099415204678</v>
      </c>
      <c r="W9" s="26" t="s">
        <v>70</v>
      </c>
      <c r="X9" s="26">
        <v>9.492273730684326</v>
      </c>
      <c r="Z9" s="26" t="s">
        <v>42</v>
      </c>
      <c r="AA9" s="26">
        <v>2.690058479532164</v>
      </c>
    </row>
    <row r="10" spans="1:27" ht="22.5" customHeight="1">
      <c r="A10" s="24">
        <v>6</v>
      </c>
      <c r="B10" s="25" t="s">
        <v>41</v>
      </c>
      <c r="C10" s="7">
        <v>32.634032634032636</v>
      </c>
      <c r="E10" s="24">
        <v>5</v>
      </c>
      <c r="F10" s="28" t="s">
        <v>36</v>
      </c>
      <c r="G10" s="27">
        <v>1.270549483455607</v>
      </c>
      <c r="I10" s="24">
        <v>6</v>
      </c>
      <c r="J10" s="28" t="s">
        <v>50</v>
      </c>
      <c r="K10" s="27">
        <v>9.624413145539906</v>
      </c>
      <c r="M10" s="24">
        <v>6</v>
      </c>
      <c r="N10" s="25" t="s">
        <v>49</v>
      </c>
      <c r="O10" s="27">
        <v>2.834008097165992</v>
      </c>
      <c r="Q10" s="26" t="s">
        <v>41</v>
      </c>
      <c r="R10" s="26">
        <v>32.634032634032636</v>
      </c>
      <c r="T10" s="26" t="s">
        <v>36</v>
      </c>
      <c r="U10" s="26">
        <v>1.270549483455607</v>
      </c>
      <c r="W10" s="26" t="s">
        <v>50</v>
      </c>
      <c r="X10" s="26">
        <v>9.624413145539906</v>
      </c>
      <c r="Z10" s="26" t="s">
        <v>49</v>
      </c>
      <c r="AA10" s="26">
        <v>2.834008097165992</v>
      </c>
    </row>
    <row r="11" spans="1:27" ht="22.5" customHeight="1">
      <c r="A11" s="24">
        <v>7</v>
      </c>
      <c r="B11" s="25" t="s">
        <v>50</v>
      </c>
      <c r="C11" s="7">
        <v>33.098591549295776</v>
      </c>
      <c r="E11" s="24">
        <v>5</v>
      </c>
      <c r="F11" s="28" t="s">
        <v>70</v>
      </c>
      <c r="G11" s="27">
        <v>1.2969094922737308</v>
      </c>
      <c r="I11" s="24">
        <v>7</v>
      </c>
      <c r="J11" s="28" t="s">
        <v>192</v>
      </c>
      <c r="K11" s="27">
        <v>9.90950226244344</v>
      </c>
      <c r="M11" s="24">
        <v>6</v>
      </c>
      <c r="N11" s="28" t="s">
        <v>59</v>
      </c>
      <c r="O11" s="27">
        <v>2.8368794326241136</v>
      </c>
      <c r="Q11" s="26" t="s">
        <v>50</v>
      </c>
      <c r="R11" s="26">
        <v>33.098591549295776</v>
      </c>
      <c r="T11" s="26" t="s">
        <v>70</v>
      </c>
      <c r="U11" s="26">
        <v>1.2969094922737308</v>
      </c>
      <c r="W11" s="26" t="s">
        <v>193</v>
      </c>
      <c r="X11" s="26">
        <v>9.90950226244344</v>
      </c>
      <c r="Z11" s="26" t="s">
        <v>59</v>
      </c>
      <c r="AA11" s="26">
        <v>2.8368794326241136</v>
      </c>
    </row>
    <row r="12" spans="1:27" ht="22.5" customHeight="1">
      <c r="A12" s="24">
        <v>7</v>
      </c>
      <c r="B12" s="25" t="s">
        <v>45</v>
      </c>
      <c r="C12" s="7">
        <v>33.12930374904361</v>
      </c>
      <c r="E12" s="24">
        <v>5</v>
      </c>
      <c r="F12" s="25" t="s">
        <v>56</v>
      </c>
      <c r="G12" s="27">
        <v>1.3112582781456954</v>
      </c>
      <c r="I12" s="24">
        <v>8</v>
      </c>
      <c r="J12" s="25" t="s">
        <v>45</v>
      </c>
      <c r="K12" s="27">
        <v>10.022953328232594</v>
      </c>
      <c r="M12" s="24">
        <v>8</v>
      </c>
      <c r="N12" s="28" t="s">
        <v>56</v>
      </c>
      <c r="O12" s="27">
        <v>2.980132450331126</v>
      </c>
      <c r="Q12" s="26" t="s">
        <v>45</v>
      </c>
      <c r="R12" s="26">
        <v>33.12930374904361</v>
      </c>
      <c r="T12" s="26" t="s">
        <v>56</v>
      </c>
      <c r="U12" s="26">
        <v>1.3112582781456954</v>
      </c>
      <c r="W12" s="26" t="s">
        <v>45</v>
      </c>
      <c r="X12" s="26">
        <v>10.022953328232594</v>
      </c>
      <c r="Z12" s="26" t="s">
        <v>56</v>
      </c>
      <c r="AA12" s="26">
        <v>2.980132450331126</v>
      </c>
    </row>
    <row r="13" spans="1:27" ht="22.5" customHeight="1">
      <c r="A13" s="24">
        <v>9</v>
      </c>
      <c r="B13" s="25" t="s">
        <v>46</v>
      </c>
      <c r="C13" s="7">
        <v>33.3710407239819</v>
      </c>
      <c r="E13" s="24">
        <v>5</v>
      </c>
      <c r="F13" s="25" t="s">
        <v>58</v>
      </c>
      <c r="G13" s="27">
        <v>1.3150684931506849</v>
      </c>
      <c r="I13" s="24">
        <v>9</v>
      </c>
      <c r="J13" s="25" t="s">
        <v>36</v>
      </c>
      <c r="K13" s="27">
        <v>10.285970953735589</v>
      </c>
      <c r="M13" s="24">
        <v>8</v>
      </c>
      <c r="N13" s="25" t="s">
        <v>40</v>
      </c>
      <c r="O13" s="27">
        <v>2.986425339366516</v>
      </c>
      <c r="Q13" s="26" t="s">
        <v>46</v>
      </c>
      <c r="R13" s="26">
        <v>33.3710407239819</v>
      </c>
      <c r="T13" s="26" t="s">
        <v>58</v>
      </c>
      <c r="U13" s="26">
        <v>1.3150684931506849</v>
      </c>
      <c r="W13" s="26" t="s">
        <v>36</v>
      </c>
      <c r="X13" s="26">
        <v>10.285970953735589</v>
      </c>
      <c r="Z13" s="26" t="s">
        <v>192</v>
      </c>
      <c r="AA13" s="26">
        <v>2.986425339366516</v>
      </c>
    </row>
    <row r="14" spans="1:27" ht="22.5" customHeight="1">
      <c r="A14" s="24">
        <v>10</v>
      </c>
      <c r="B14" s="25" t="s">
        <v>35</v>
      </c>
      <c r="C14" s="7">
        <v>33.74507697815968</v>
      </c>
      <c r="E14" s="24">
        <v>5</v>
      </c>
      <c r="F14" s="25" t="s">
        <v>54</v>
      </c>
      <c r="G14" s="27">
        <v>1.3421052631578947</v>
      </c>
      <c r="I14" s="24">
        <v>10</v>
      </c>
      <c r="J14" s="25" t="s">
        <v>49</v>
      </c>
      <c r="K14" s="27">
        <v>10.526315789473683</v>
      </c>
      <c r="M14" s="24">
        <v>8</v>
      </c>
      <c r="N14" s="25" t="s">
        <v>39</v>
      </c>
      <c r="O14" s="27">
        <v>3.0208333333333335</v>
      </c>
      <c r="Q14" s="26" t="s">
        <v>35</v>
      </c>
      <c r="R14" s="26">
        <v>33.74507697815968</v>
      </c>
      <c r="T14" s="26" t="s">
        <v>54</v>
      </c>
      <c r="U14" s="26">
        <v>1.3421052631578947</v>
      </c>
      <c r="W14" s="26" t="s">
        <v>49</v>
      </c>
      <c r="X14" s="26">
        <v>10.526315789473683</v>
      </c>
      <c r="Z14" s="26" t="s">
        <v>39</v>
      </c>
      <c r="AA14" s="26">
        <v>3.0208333333333335</v>
      </c>
    </row>
    <row r="15" spans="1:27" ht="22.5" customHeight="1">
      <c r="A15" s="24">
        <v>11</v>
      </c>
      <c r="B15" s="25" t="s">
        <v>191</v>
      </c>
      <c r="C15" s="7">
        <v>33.96567299006323</v>
      </c>
      <c r="E15" s="24">
        <v>5</v>
      </c>
      <c r="F15" s="25" t="s">
        <v>45</v>
      </c>
      <c r="G15" s="27">
        <v>1.3458301453710788</v>
      </c>
      <c r="I15" s="24">
        <v>11</v>
      </c>
      <c r="J15" s="25" t="s">
        <v>56</v>
      </c>
      <c r="K15" s="27">
        <v>10.596026490066226</v>
      </c>
      <c r="M15" s="24">
        <v>11</v>
      </c>
      <c r="N15" s="28" t="s">
        <v>50</v>
      </c>
      <c r="O15" s="27">
        <v>3.051643192488263</v>
      </c>
      <c r="Q15" s="26" t="s">
        <v>191</v>
      </c>
      <c r="R15" s="26">
        <v>33.96567299006323</v>
      </c>
      <c r="T15" s="26" t="s">
        <v>45</v>
      </c>
      <c r="U15" s="26">
        <v>1.3458301453710788</v>
      </c>
      <c r="W15" s="26" t="s">
        <v>56</v>
      </c>
      <c r="X15" s="26">
        <v>10.596026490066226</v>
      </c>
      <c r="Z15" s="26" t="s">
        <v>50</v>
      </c>
      <c r="AA15" s="26">
        <v>3.051643192488263</v>
      </c>
    </row>
    <row r="16" spans="1:27" ht="22.5" customHeight="1">
      <c r="A16" s="24">
        <v>12</v>
      </c>
      <c r="B16" s="28" t="s">
        <v>37</v>
      </c>
      <c r="C16" s="7">
        <v>34.12596401028278</v>
      </c>
      <c r="E16" s="24">
        <v>5</v>
      </c>
      <c r="F16" s="25" t="s">
        <v>39</v>
      </c>
      <c r="G16" s="27">
        <v>1.3489583333333333</v>
      </c>
      <c r="I16" s="24">
        <v>12</v>
      </c>
      <c r="J16" s="25" t="s">
        <v>58</v>
      </c>
      <c r="K16" s="27">
        <v>10.684931506849315</v>
      </c>
      <c r="M16" s="24">
        <v>11</v>
      </c>
      <c r="N16" s="25" t="s">
        <v>46</v>
      </c>
      <c r="O16" s="27">
        <v>3.0542986425339365</v>
      </c>
      <c r="Q16" s="26" t="s">
        <v>37</v>
      </c>
      <c r="R16" s="26">
        <v>34.12596401028278</v>
      </c>
      <c r="T16" s="26" t="s">
        <v>39</v>
      </c>
      <c r="U16" s="26">
        <v>1.3489583333333333</v>
      </c>
      <c r="W16" s="26" t="s">
        <v>58</v>
      </c>
      <c r="X16" s="26">
        <v>10.684931506849315</v>
      </c>
      <c r="Z16" s="26" t="s">
        <v>46</v>
      </c>
      <c r="AA16" s="26">
        <v>3.0542986425339365</v>
      </c>
    </row>
    <row r="17" spans="1:27" ht="22.5" customHeight="1">
      <c r="A17" s="24">
        <v>12</v>
      </c>
      <c r="B17" s="25" t="s">
        <v>68</v>
      </c>
      <c r="C17" s="7">
        <v>34.149569821310386</v>
      </c>
      <c r="E17" s="24">
        <v>13</v>
      </c>
      <c r="F17" s="25" t="s">
        <v>46</v>
      </c>
      <c r="G17" s="27">
        <v>1.3846153846153846</v>
      </c>
      <c r="I17" s="24">
        <v>13</v>
      </c>
      <c r="J17" s="25" t="s">
        <v>64</v>
      </c>
      <c r="K17" s="27">
        <v>11.11111111111111</v>
      </c>
      <c r="M17" s="24">
        <v>11</v>
      </c>
      <c r="N17" s="25" t="s">
        <v>36</v>
      </c>
      <c r="O17" s="27">
        <v>3.114238658481809</v>
      </c>
      <c r="Q17" s="26" t="s">
        <v>68</v>
      </c>
      <c r="R17" s="26">
        <v>34.149569821310386</v>
      </c>
      <c r="T17" s="26" t="s">
        <v>46</v>
      </c>
      <c r="U17" s="26">
        <v>1.3846153846153846</v>
      </c>
      <c r="W17" s="26" t="s">
        <v>64</v>
      </c>
      <c r="X17" s="26">
        <v>11.11111111111111</v>
      </c>
      <c r="Z17" s="26" t="s">
        <v>36</v>
      </c>
      <c r="AA17" s="26">
        <v>3.114238658481809</v>
      </c>
    </row>
    <row r="18" spans="1:27" ht="22.5" customHeight="1">
      <c r="A18" s="24">
        <v>14</v>
      </c>
      <c r="B18" s="25" t="s">
        <v>39</v>
      </c>
      <c r="C18" s="7">
        <v>34.166666666666664</v>
      </c>
      <c r="E18" s="24">
        <v>13</v>
      </c>
      <c r="F18" s="25" t="s">
        <v>35</v>
      </c>
      <c r="G18" s="27">
        <v>1.4092373791621913</v>
      </c>
      <c r="I18" s="24">
        <v>14</v>
      </c>
      <c r="J18" s="25" t="s">
        <v>35</v>
      </c>
      <c r="K18" s="27">
        <v>11.761546723952739</v>
      </c>
      <c r="M18" s="24">
        <v>14</v>
      </c>
      <c r="N18" s="25" t="s">
        <v>71</v>
      </c>
      <c r="O18" s="27">
        <v>3.1746031746031744</v>
      </c>
      <c r="Q18" s="26" t="s">
        <v>39</v>
      </c>
      <c r="R18" s="26">
        <v>34.166666666666664</v>
      </c>
      <c r="T18" s="26" t="s">
        <v>35</v>
      </c>
      <c r="U18" s="26">
        <v>1.4092373791621913</v>
      </c>
      <c r="W18" s="26" t="s">
        <v>35</v>
      </c>
      <c r="X18" s="26">
        <v>11.761546723952739</v>
      </c>
      <c r="Z18" s="26" t="s">
        <v>71</v>
      </c>
      <c r="AA18" s="26">
        <v>3.1746031746031744</v>
      </c>
    </row>
    <row r="19" spans="1:27" ht="22.5" customHeight="1">
      <c r="A19" s="24">
        <v>14</v>
      </c>
      <c r="B19" s="25" t="s">
        <v>70</v>
      </c>
      <c r="C19" s="7">
        <v>34.216335540838855</v>
      </c>
      <c r="E19" s="24">
        <v>13</v>
      </c>
      <c r="F19" s="25" t="s">
        <v>41</v>
      </c>
      <c r="G19" s="27">
        <v>1.4335664335664335</v>
      </c>
      <c r="I19" s="24">
        <v>14</v>
      </c>
      <c r="J19" s="25" t="s">
        <v>46</v>
      </c>
      <c r="K19" s="27">
        <v>11.76470588235294</v>
      </c>
      <c r="M19" s="24">
        <v>14</v>
      </c>
      <c r="N19" s="25" t="s">
        <v>45</v>
      </c>
      <c r="O19" s="27">
        <v>3.2134659525631215</v>
      </c>
      <c r="Q19" s="26" t="s">
        <v>70</v>
      </c>
      <c r="R19" s="26">
        <v>34.216335540838855</v>
      </c>
      <c r="T19" s="26" t="s">
        <v>41</v>
      </c>
      <c r="U19" s="26">
        <v>1.4335664335664335</v>
      </c>
      <c r="W19" s="26" t="s">
        <v>46</v>
      </c>
      <c r="X19" s="26">
        <v>11.76470588235294</v>
      </c>
      <c r="Z19" s="26" t="s">
        <v>45</v>
      </c>
      <c r="AA19" s="26">
        <v>3.2134659525631215</v>
      </c>
    </row>
    <row r="20" spans="1:27" ht="22.5" customHeight="1">
      <c r="A20" s="24">
        <v>16</v>
      </c>
      <c r="B20" s="25" t="s">
        <v>42</v>
      </c>
      <c r="C20" s="7">
        <v>34.385964912280706</v>
      </c>
      <c r="E20" s="24">
        <v>13</v>
      </c>
      <c r="F20" s="25" t="s">
        <v>68</v>
      </c>
      <c r="G20" s="27">
        <v>1.4401058901389807</v>
      </c>
      <c r="I20" s="24">
        <v>14</v>
      </c>
      <c r="J20" s="25" t="s">
        <v>37</v>
      </c>
      <c r="K20" s="27">
        <v>11.825192802056556</v>
      </c>
      <c r="M20" s="24">
        <v>16</v>
      </c>
      <c r="N20" s="25" t="s">
        <v>58</v>
      </c>
      <c r="O20" s="27">
        <v>3.287671232876712</v>
      </c>
      <c r="Q20" s="26" t="s">
        <v>42</v>
      </c>
      <c r="R20" s="26">
        <v>34.385964912280706</v>
      </c>
      <c r="T20" s="26" t="s">
        <v>68</v>
      </c>
      <c r="U20" s="26">
        <v>1.4401058901389807</v>
      </c>
      <c r="W20" s="26" t="s">
        <v>37</v>
      </c>
      <c r="X20" s="26">
        <v>11.825192802056556</v>
      </c>
      <c r="Z20" s="26" t="s">
        <v>58</v>
      </c>
      <c r="AA20" s="26">
        <v>3.287671232876712</v>
      </c>
    </row>
    <row r="21" spans="1:27" ht="22.5" customHeight="1">
      <c r="A21" s="24">
        <v>17</v>
      </c>
      <c r="B21" s="25" t="s">
        <v>72</v>
      </c>
      <c r="C21" s="7">
        <v>34.645669291338585</v>
      </c>
      <c r="E21" s="24">
        <v>13</v>
      </c>
      <c r="F21" s="25" t="s">
        <v>37</v>
      </c>
      <c r="G21" s="27">
        <v>1.442159383033419</v>
      </c>
      <c r="I21" s="24">
        <v>17</v>
      </c>
      <c r="J21" s="25" t="s">
        <v>68</v>
      </c>
      <c r="K21" s="27">
        <v>12.045003309066843</v>
      </c>
      <c r="M21" s="24">
        <v>17</v>
      </c>
      <c r="N21" s="25" t="s">
        <v>35</v>
      </c>
      <c r="O21" s="27">
        <v>3.419262441818833</v>
      </c>
      <c r="Q21" s="26" t="s">
        <v>72</v>
      </c>
      <c r="R21" s="26">
        <v>34.645669291338585</v>
      </c>
      <c r="T21" s="26" t="s">
        <v>37</v>
      </c>
      <c r="U21" s="26">
        <v>1.442159383033419</v>
      </c>
      <c r="W21" s="26" t="s">
        <v>68</v>
      </c>
      <c r="X21" s="26">
        <v>12.045003309066843</v>
      </c>
      <c r="Z21" s="26" t="s">
        <v>35</v>
      </c>
      <c r="AA21" s="26">
        <v>3.419262441818833</v>
      </c>
    </row>
    <row r="22" spans="1:27" ht="22.5" customHeight="1">
      <c r="A22" s="24">
        <v>18</v>
      </c>
      <c r="B22" s="28" t="s">
        <v>71</v>
      </c>
      <c r="C22" s="7">
        <v>34.72222222222222</v>
      </c>
      <c r="E22" s="24">
        <v>18</v>
      </c>
      <c r="F22" s="25" t="s">
        <v>49</v>
      </c>
      <c r="G22" s="27">
        <v>1.4777327935222673</v>
      </c>
      <c r="I22" s="24">
        <v>18</v>
      </c>
      <c r="J22" s="25" t="s">
        <v>39</v>
      </c>
      <c r="K22" s="27">
        <v>12.083333333333334</v>
      </c>
      <c r="M22" s="24">
        <v>18</v>
      </c>
      <c r="N22" s="28" t="s">
        <v>69</v>
      </c>
      <c r="O22" s="27">
        <v>3.6714975845410627</v>
      </c>
      <c r="Q22" s="26" t="s">
        <v>71</v>
      </c>
      <c r="R22" s="26">
        <v>34.72222222222222</v>
      </c>
      <c r="T22" s="26" t="s">
        <v>49</v>
      </c>
      <c r="U22" s="26">
        <v>1.4777327935222673</v>
      </c>
      <c r="W22" s="26" t="s">
        <v>39</v>
      </c>
      <c r="X22" s="26">
        <v>12.083333333333334</v>
      </c>
      <c r="Z22" s="26" t="s">
        <v>69</v>
      </c>
      <c r="AA22" s="26">
        <v>3.6714975845410627</v>
      </c>
    </row>
    <row r="23" spans="1:27" ht="22.5" customHeight="1">
      <c r="A23" s="24">
        <v>19</v>
      </c>
      <c r="B23" s="25" t="s">
        <v>48</v>
      </c>
      <c r="C23" s="7">
        <v>35.03184713375796</v>
      </c>
      <c r="E23" s="24">
        <v>18</v>
      </c>
      <c r="F23" s="28" t="s">
        <v>71</v>
      </c>
      <c r="G23" s="27">
        <v>1.4781746031746033</v>
      </c>
      <c r="I23" s="24">
        <v>18</v>
      </c>
      <c r="J23" s="28" t="s">
        <v>41</v>
      </c>
      <c r="K23" s="27">
        <v>12.121212121212121</v>
      </c>
      <c r="M23" s="24">
        <v>19</v>
      </c>
      <c r="N23" s="25" t="s">
        <v>43</v>
      </c>
      <c r="O23" s="27">
        <v>3.884372177055104</v>
      </c>
      <c r="Q23" s="26" t="s">
        <v>48</v>
      </c>
      <c r="R23" s="26">
        <v>35.03184713375796</v>
      </c>
      <c r="T23" s="26" t="s">
        <v>71</v>
      </c>
      <c r="U23" s="26">
        <v>1.4781746031746033</v>
      </c>
      <c r="W23" s="26" t="s">
        <v>41</v>
      </c>
      <c r="X23" s="26">
        <v>12.121212121212121</v>
      </c>
      <c r="Z23" s="26" t="s">
        <v>191</v>
      </c>
      <c r="AA23" s="26">
        <v>3.884372177055104</v>
      </c>
    </row>
    <row r="24" spans="1:27" ht="22.5" customHeight="1">
      <c r="A24" s="24">
        <v>20</v>
      </c>
      <c r="B24" s="25" t="s">
        <v>58</v>
      </c>
      <c r="C24" s="7">
        <v>36.43835616438356</v>
      </c>
      <c r="E24" s="24">
        <v>18</v>
      </c>
      <c r="F24" s="25" t="s">
        <v>191</v>
      </c>
      <c r="G24" s="27">
        <v>1.4850948509485096</v>
      </c>
      <c r="I24" s="24">
        <v>20</v>
      </c>
      <c r="J24" s="25" t="s">
        <v>69</v>
      </c>
      <c r="K24" s="27">
        <v>12.85024154589372</v>
      </c>
      <c r="M24" s="24">
        <v>19</v>
      </c>
      <c r="N24" s="25" t="s">
        <v>37</v>
      </c>
      <c r="O24" s="27">
        <v>3.9203084832904884</v>
      </c>
      <c r="Q24" s="26" t="s">
        <v>58</v>
      </c>
      <c r="R24" s="26">
        <v>36.43835616438356</v>
      </c>
      <c r="T24" s="26" t="s">
        <v>191</v>
      </c>
      <c r="U24" s="26">
        <v>1.4850948509485096</v>
      </c>
      <c r="W24" s="26" t="s">
        <v>69</v>
      </c>
      <c r="X24" s="26">
        <v>12.85024154589372</v>
      </c>
      <c r="Z24" s="26" t="s">
        <v>37</v>
      </c>
      <c r="AA24" s="26">
        <v>3.9203084832904884</v>
      </c>
    </row>
    <row r="25" spans="1:27" ht="22.5" customHeight="1">
      <c r="A25" s="24">
        <v>21</v>
      </c>
      <c r="B25" s="25" t="s">
        <v>67</v>
      </c>
      <c r="C25" s="7">
        <v>36.898395721925134</v>
      </c>
      <c r="E25" s="24">
        <v>18</v>
      </c>
      <c r="F25" s="25" t="s">
        <v>69</v>
      </c>
      <c r="G25" s="27">
        <v>1.5014492753623188</v>
      </c>
      <c r="I25" s="24">
        <v>21</v>
      </c>
      <c r="J25" s="25" t="s">
        <v>191</v>
      </c>
      <c r="K25" s="27">
        <v>13.279132791327914</v>
      </c>
      <c r="M25" s="24">
        <v>20</v>
      </c>
      <c r="N25" s="25" t="s">
        <v>60</v>
      </c>
      <c r="O25" s="27">
        <v>3.9647577092511015</v>
      </c>
      <c r="Q25" s="26" t="s">
        <v>67</v>
      </c>
      <c r="R25" s="26">
        <v>36.898395721925134</v>
      </c>
      <c r="T25" s="26" t="s">
        <v>69</v>
      </c>
      <c r="U25" s="26">
        <v>1.5014492753623188</v>
      </c>
      <c r="W25" s="26" t="s">
        <v>191</v>
      </c>
      <c r="X25" s="26">
        <v>13.279132791327914</v>
      </c>
      <c r="Z25" s="26" t="s">
        <v>60</v>
      </c>
      <c r="AA25" s="26">
        <v>3.9647577092511015</v>
      </c>
    </row>
    <row r="26" spans="1:27" ht="22.5" customHeight="1">
      <c r="A26" s="24">
        <v>22</v>
      </c>
      <c r="B26" s="25" t="s">
        <v>44</v>
      </c>
      <c r="C26" s="7">
        <v>37.659033078880405</v>
      </c>
      <c r="E26" s="24">
        <v>18</v>
      </c>
      <c r="F26" s="25" t="s">
        <v>53</v>
      </c>
      <c r="G26" s="27">
        <v>1.5416666666666667</v>
      </c>
      <c r="I26" s="24">
        <v>22</v>
      </c>
      <c r="J26" s="25" t="s">
        <v>59</v>
      </c>
      <c r="K26" s="27">
        <v>13.47517730496454</v>
      </c>
      <c r="M26" s="24">
        <v>20</v>
      </c>
      <c r="N26" s="28" t="s">
        <v>68</v>
      </c>
      <c r="O26" s="27">
        <v>4.037061548643282</v>
      </c>
      <c r="Q26" s="26" t="s">
        <v>44</v>
      </c>
      <c r="R26" s="26">
        <v>37.659033078880405</v>
      </c>
      <c r="T26" s="26" t="s">
        <v>53</v>
      </c>
      <c r="U26" s="26">
        <v>1.5416666666666667</v>
      </c>
      <c r="W26" s="26" t="s">
        <v>59</v>
      </c>
      <c r="X26" s="26">
        <v>13.47517730496454</v>
      </c>
      <c r="Z26" s="26" t="s">
        <v>68</v>
      </c>
      <c r="AA26" s="26">
        <v>4.037061548643282</v>
      </c>
    </row>
    <row r="27" spans="1:27" ht="22.5" customHeight="1">
      <c r="A27" s="24">
        <v>23</v>
      </c>
      <c r="B27" s="28" t="s">
        <v>69</v>
      </c>
      <c r="C27" s="7">
        <v>37.971014492753625</v>
      </c>
      <c r="E27" s="24">
        <v>23</v>
      </c>
      <c r="F27" s="28" t="s">
        <v>72</v>
      </c>
      <c r="G27" s="27">
        <v>1.5748031496062993</v>
      </c>
      <c r="I27" s="24">
        <v>23</v>
      </c>
      <c r="J27" s="25" t="s">
        <v>65</v>
      </c>
      <c r="K27" s="27">
        <v>13.636363636363635</v>
      </c>
      <c r="M27" s="24">
        <v>23</v>
      </c>
      <c r="N27" s="25" t="s">
        <v>53</v>
      </c>
      <c r="O27" s="27">
        <v>4.166666666666666</v>
      </c>
      <c r="Q27" s="26" t="s">
        <v>69</v>
      </c>
      <c r="R27" s="26">
        <v>37.971014492753625</v>
      </c>
      <c r="T27" s="26" t="s">
        <v>72</v>
      </c>
      <c r="U27" s="26">
        <v>1.5748031496062993</v>
      </c>
      <c r="W27" s="26" t="s">
        <v>65</v>
      </c>
      <c r="X27" s="26">
        <v>13.636363636363635</v>
      </c>
      <c r="Z27" s="26" t="s">
        <v>53</v>
      </c>
      <c r="AA27" s="26">
        <v>4.166666666666666</v>
      </c>
    </row>
    <row r="28" spans="1:27" ht="22.5" customHeight="1">
      <c r="A28" s="24">
        <v>24</v>
      </c>
      <c r="B28" s="25" t="s">
        <v>65</v>
      </c>
      <c r="C28" s="7">
        <v>39.39393939393939</v>
      </c>
      <c r="E28" s="24">
        <v>23</v>
      </c>
      <c r="F28" s="25" t="s">
        <v>44</v>
      </c>
      <c r="G28" s="27">
        <v>1.631891433418151</v>
      </c>
      <c r="I28" s="24">
        <v>24</v>
      </c>
      <c r="J28" s="28" t="s">
        <v>71</v>
      </c>
      <c r="K28" s="27">
        <v>13.690476190476192</v>
      </c>
      <c r="M28" s="24">
        <v>23</v>
      </c>
      <c r="N28" s="25" t="s">
        <v>41</v>
      </c>
      <c r="O28" s="27">
        <v>4.195804195804196</v>
      </c>
      <c r="Q28" s="26" t="s">
        <v>65</v>
      </c>
      <c r="R28" s="26">
        <v>39.39393939393939</v>
      </c>
      <c r="T28" s="26" t="s">
        <v>44</v>
      </c>
      <c r="U28" s="26">
        <v>1.631891433418151</v>
      </c>
      <c r="W28" s="26" t="s">
        <v>71</v>
      </c>
      <c r="X28" s="26">
        <v>13.690476190476192</v>
      </c>
      <c r="Z28" s="26" t="s">
        <v>41</v>
      </c>
      <c r="AA28" s="26">
        <v>4.195804195804196</v>
      </c>
    </row>
    <row r="29" spans="1:27" ht="22.5" customHeight="1">
      <c r="A29" s="24">
        <v>24</v>
      </c>
      <c r="B29" s="28" t="s">
        <v>49</v>
      </c>
      <c r="C29" s="7">
        <v>40.89068825910931</v>
      </c>
      <c r="E29" s="24">
        <v>23</v>
      </c>
      <c r="F29" s="25" t="s">
        <v>67</v>
      </c>
      <c r="G29" s="27">
        <v>1.6470588235294117</v>
      </c>
      <c r="I29" s="24">
        <v>25</v>
      </c>
      <c r="J29" s="25" t="s">
        <v>44</v>
      </c>
      <c r="K29" s="27">
        <v>13.994910941475828</v>
      </c>
      <c r="M29" s="24">
        <v>25</v>
      </c>
      <c r="N29" s="25" t="s">
        <v>44</v>
      </c>
      <c r="O29" s="27">
        <v>4.580152671755725</v>
      </c>
      <c r="Q29" s="26" t="s">
        <v>49</v>
      </c>
      <c r="R29" s="26">
        <v>40.89068825910931</v>
      </c>
      <c r="T29" s="26" t="s">
        <v>67</v>
      </c>
      <c r="U29" s="26">
        <v>1.6470588235294117</v>
      </c>
      <c r="W29" s="26" t="s">
        <v>44</v>
      </c>
      <c r="X29" s="26">
        <v>13.994910941475828</v>
      </c>
      <c r="Z29" s="26" t="s">
        <v>44</v>
      </c>
      <c r="AA29" s="26">
        <v>4.580152671755725</v>
      </c>
    </row>
    <row r="30" spans="1:27" ht="22.5" customHeight="1">
      <c r="A30" s="24">
        <v>24</v>
      </c>
      <c r="B30" s="28" t="s">
        <v>59</v>
      </c>
      <c r="C30" s="7">
        <v>41.13475177304964</v>
      </c>
      <c r="E30" s="24">
        <v>26</v>
      </c>
      <c r="F30" s="25" t="s">
        <v>65</v>
      </c>
      <c r="G30" s="27">
        <v>1.6641414141414141</v>
      </c>
      <c r="I30" s="24">
        <v>26</v>
      </c>
      <c r="J30" s="25" t="s">
        <v>38</v>
      </c>
      <c r="K30" s="27">
        <v>14.074074074074074</v>
      </c>
      <c r="M30" s="24">
        <v>26</v>
      </c>
      <c r="N30" s="25" t="s">
        <v>55</v>
      </c>
      <c r="O30" s="27">
        <v>4.651162790697675</v>
      </c>
      <c r="Q30" s="26" t="s">
        <v>59</v>
      </c>
      <c r="R30" s="26">
        <v>41.13475177304964</v>
      </c>
      <c r="T30" s="26" t="s">
        <v>65</v>
      </c>
      <c r="U30" s="26">
        <v>1.6641414141414141</v>
      </c>
      <c r="W30" s="26" t="s">
        <v>38</v>
      </c>
      <c r="X30" s="26">
        <v>14.074074074074074</v>
      </c>
      <c r="Z30" s="26" t="s">
        <v>55</v>
      </c>
      <c r="AA30" s="26">
        <v>4.651162790697675</v>
      </c>
    </row>
    <row r="31" spans="1:27" ht="22.5" customHeight="1">
      <c r="A31" s="24">
        <v>27</v>
      </c>
      <c r="B31" s="25" t="s">
        <v>57</v>
      </c>
      <c r="C31" s="7">
        <v>41.37931034482759</v>
      </c>
      <c r="E31" s="24">
        <v>26</v>
      </c>
      <c r="F31" s="28" t="s">
        <v>59</v>
      </c>
      <c r="G31" s="27">
        <v>1.6808510638297873</v>
      </c>
      <c r="I31" s="24">
        <v>27</v>
      </c>
      <c r="J31" s="25" t="s">
        <v>72</v>
      </c>
      <c r="K31" s="27">
        <v>14.173228346456693</v>
      </c>
      <c r="M31" s="24">
        <v>27</v>
      </c>
      <c r="N31" s="25" t="s">
        <v>65</v>
      </c>
      <c r="O31" s="27">
        <v>5.05050505050505</v>
      </c>
      <c r="Q31" s="26" t="s">
        <v>57</v>
      </c>
      <c r="R31" s="26">
        <v>41.37931034482759</v>
      </c>
      <c r="T31" s="26" t="s">
        <v>59</v>
      </c>
      <c r="U31" s="26">
        <v>1.6808510638297873</v>
      </c>
      <c r="W31" s="26" t="s">
        <v>72</v>
      </c>
      <c r="X31" s="26">
        <v>14.173228346456693</v>
      </c>
      <c r="Z31" s="26" t="s">
        <v>65</v>
      </c>
      <c r="AA31" s="26">
        <v>5.05050505050505</v>
      </c>
    </row>
    <row r="32" spans="1:27" ht="22.5" customHeight="1">
      <c r="A32" s="24">
        <v>28</v>
      </c>
      <c r="B32" s="25" t="s">
        <v>55</v>
      </c>
      <c r="C32" s="7">
        <v>41.86046511627907</v>
      </c>
      <c r="E32" s="24">
        <v>28</v>
      </c>
      <c r="F32" s="28" t="s">
        <v>38</v>
      </c>
      <c r="G32" s="27">
        <v>1.7555555555555555</v>
      </c>
      <c r="I32" s="24">
        <v>28</v>
      </c>
      <c r="J32" s="25" t="s">
        <v>67</v>
      </c>
      <c r="K32" s="27">
        <v>14.973262032085561</v>
      </c>
      <c r="M32" s="24">
        <v>28</v>
      </c>
      <c r="N32" s="25" t="s">
        <v>38</v>
      </c>
      <c r="O32" s="27">
        <v>5.185185185185185</v>
      </c>
      <c r="Q32" s="26" t="s">
        <v>55</v>
      </c>
      <c r="R32" s="26">
        <v>41.86046511627907</v>
      </c>
      <c r="T32" s="26" t="s">
        <v>38</v>
      </c>
      <c r="U32" s="26">
        <v>1.7555555555555555</v>
      </c>
      <c r="W32" s="26" t="s">
        <v>67</v>
      </c>
      <c r="X32" s="26">
        <v>14.973262032085561</v>
      </c>
      <c r="Z32" s="26" t="s">
        <v>38</v>
      </c>
      <c r="AA32" s="26">
        <v>5.185185185185185</v>
      </c>
    </row>
    <row r="33" spans="1:27" ht="22.5" customHeight="1">
      <c r="A33" s="24">
        <v>29</v>
      </c>
      <c r="B33" s="28" t="s">
        <v>66</v>
      </c>
      <c r="C33" s="7">
        <v>42.780748663101605</v>
      </c>
      <c r="E33" s="24">
        <v>28</v>
      </c>
      <c r="F33" s="25" t="s">
        <v>55</v>
      </c>
      <c r="G33" s="27">
        <v>1.7906976744186047</v>
      </c>
      <c r="I33" s="24">
        <v>29</v>
      </c>
      <c r="J33" s="28" t="s">
        <v>57</v>
      </c>
      <c r="K33" s="27">
        <v>15.086206896551724</v>
      </c>
      <c r="M33" s="24">
        <v>29</v>
      </c>
      <c r="N33" s="28" t="s">
        <v>67</v>
      </c>
      <c r="O33" s="27">
        <v>5.347593582887701</v>
      </c>
      <c r="Q33" s="26" t="s">
        <v>66</v>
      </c>
      <c r="R33" s="26">
        <v>42.780748663101605</v>
      </c>
      <c r="T33" s="26" t="s">
        <v>55</v>
      </c>
      <c r="U33" s="26">
        <v>1.7906976744186047</v>
      </c>
      <c r="W33" s="26" t="s">
        <v>57</v>
      </c>
      <c r="X33" s="26">
        <v>15.086206896551724</v>
      </c>
      <c r="Z33" s="26" t="s">
        <v>67</v>
      </c>
      <c r="AA33" s="26">
        <v>5.347593582887701</v>
      </c>
    </row>
    <row r="34" spans="1:27" ht="22.5" customHeight="1">
      <c r="A34" s="24">
        <v>30</v>
      </c>
      <c r="B34" s="25" t="s">
        <v>60</v>
      </c>
      <c r="C34" s="7">
        <v>43.17180616740088</v>
      </c>
      <c r="E34" s="24">
        <v>28</v>
      </c>
      <c r="F34" s="25" t="s">
        <v>60</v>
      </c>
      <c r="G34" s="27">
        <v>1.8237885462555066</v>
      </c>
      <c r="I34" s="24">
        <v>30</v>
      </c>
      <c r="J34" s="28" t="s">
        <v>60</v>
      </c>
      <c r="K34" s="27">
        <v>15.418502202643172</v>
      </c>
      <c r="M34" s="24">
        <v>30</v>
      </c>
      <c r="N34" s="25" t="s">
        <v>72</v>
      </c>
      <c r="O34" s="27">
        <v>5.511811023622047</v>
      </c>
      <c r="Q34" s="26" t="s">
        <v>60</v>
      </c>
      <c r="R34" s="26">
        <v>43.17180616740088</v>
      </c>
      <c r="T34" s="26" t="s">
        <v>60</v>
      </c>
      <c r="U34" s="26">
        <v>1.8237885462555066</v>
      </c>
      <c r="W34" s="26" t="s">
        <v>60</v>
      </c>
      <c r="X34" s="26">
        <v>15.418502202643172</v>
      </c>
      <c r="Z34" s="26" t="s">
        <v>72</v>
      </c>
      <c r="AA34" s="26">
        <v>5.511811023622047</v>
      </c>
    </row>
    <row r="35" spans="1:27" ht="22.5" customHeight="1">
      <c r="A35" s="24">
        <v>31</v>
      </c>
      <c r="B35" s="25" t="s">
        <v>53</v>
      </c>
      <c r="C35" s="7">
        <v>43.75</v>
      </c>
      <c r="E35" s="24">
        <v>31</v>
      </c>
      <c r="F35" s="25" t="s">
        <v>64</v>
      </c>
      <c r="G35" s="27">
        <v>1.8518518518518519</v>
      </c>
      <c r="I35" s="24">
        <v>31</v>
      </c>
      <c r="J35" s="28" t="s">
        <v>54</v>
      </c>
      <c r="K35" s="27">
        <v>15.789473684210526</v>
      </c>
      <c r="M35" s="24">
        <v>31</v>
      </c>
      <c r="N35" s="28" t="s">
        <v>57</v>
      </c>
      <c r="O35" s="27">
        <v>5.603448275862069</v>
      </c>
      <c r="Q35" s="26" t="s">
        <v>53</v>
      </c>
      <c r="R35" s="26">
        <v>43.75</v>
      </c>
      <c r="T35" s="26" t="s">
        <v>64</v>
      </c>
      <c r="U35" s="26">
        <v>1.8518518518518519</v>
      </c>
      <c r="W35" s="26" t="s">
        <v>54</v>
      </c>
      <c r="X35" s="26">
        <v>15.789473684210526</v>
      </c>
      <c r="Z35" s="26" t="s">
        <v>57</v>
      </c>
      <c r="AA35" s="26">
        <v>5.603448275862069</v>
      </c>
    </row>
    <row r="36" spans="1:27" ht="22.5" customHeight="1">
      <c r="A36" s="24">
        <v>32</v>
      </c>
      <c r="B36" s="25" t="s">
        <v>38</v>
      </c>
      <c r="C36" s="7">
        <v>44.44444444444444</v>
      </c>
      <c r="E36" s="24">
        <v>31</v>
      </c>
      <c r="F36" s="25" t="s">
        <v>66</v>
      </c>
      <c r="G36" s="27">
        <v>1.8823529411764706</v>
      </c>
      <c r="I36" s="24">
        <v>32</v>
      </c>
      <c r="J36" s="25" t="s">
        <v>66</v>
      </c>
      <c r="K36" s="27">
        <v>16.844919786096256</v>
      </c>
      <c r="M36" s="24">
        <v>32</v>
      </c>
      <c r="N36" s="25" t="s">
        <v>66</v>
      </c>
      <c r="O36" s="27">
        <v>6.149732620320856</v>
      </c>
      <c r="Q36" s="26" t="s">
        <v>38</v>
      </c>
      <c r="R36" s="26">
        <v>44.44444444444444</v>
      </c>
      <c r="T36" s="26" t="s">
        <v>66</v>
      </c>
      <c r="U36" s="26">
        <v>1.8823529411764706</v>
      </c>
      <c r="W36" s="26" t="s">
        <v>66</v>
      </c>
      <c r="X36" s="26">
        <v>16.844919786096256</v>
      </c>
      <c r="Z36" s="26" t="s">
        <v>66</v>
      </c>
      <c r="AA36" s="26">
        <v>6.149732620320856</v>
      </c>
    </row>
    <row r="37" spans="1:27" ht="22.5" customHeight="1">
      <c r="A37" s="24">
        <v>33</v>
      </c>
      <c r="B37" s="28" t="s">
        <v>64</v>
      </c>
      <c r="C37" s="7">
        <v>48.148148148148145</v>
      </c>
      <c r="E37" s="24">
        <v>33</v>
      </c>
      <c r="F37" s="28" t="s">
        <v>57</v>
      </c>
      <c r="G37" s="27">
        <v>1.9655172413793103</v>
      </c>
      <c r="I37" s="24">
        <v>33</v>
      </c>
      <c r="J37" s="25" t="s">
        <v>55</v>
      </c>
      <c r="K37" s="27">
        <v>18.6046511627907</v>
      </c>
      <c r="M37" s="24">
        <v>33</v>
      </c>
      <c r="N37" s="25" t="s">
        <v>64</v>
      </c>
      <c r="O37" s="27">
        <v>7.4074074074074066</v>
      </c>
      <c r="Q37" s="26" t="s">
        <v>64</v>
      </c>
      <c r="R37" s="26">
        <v>48.148148148148145</v>
      </c>
      <c r="T37" s="26" t="s">
        <v>57</v>
      </c>
      <c r="U37" s="26">
        <v>1.9655172413793103</v>
      </c>
      <c r="W37" s="26" t="s">
        <v>55</v>
      </c>
      <c r="X37" s="26">
        <v>18.6046511627907</v>
      </c>
      <c r="Z37" s="26" t="s">
        <v>64</v>
      </c>
      <c r="AA37" s="26">
        <v>7.4074074074074066</v>
      </c>
    </row>
    <row r="38" spans="1:27" ht="22.5" customHeight="1">
      <c r="A38" s="24">
        <v>33</v>
      </c>
      <c r="B38" s="25" t="s">
        <v>52</v>
      </c>
      <c r="C38" s="7">
        <v>56.09756097560976</v>
      </c>
      <c r="E38" s="24">
        <v>34</v>
      </c>
      <c r="F38" s="25" t="s">
        <v>52</v>
      </c>
      <c r="G38" s="27">
        <v>2.4390243902439024</v>
      </c>
      <c r="I38" s="24">
        <v>34</v>
      </c>
      <c r="J38" s="25" t="s">
        <v>52</v>
      </c>
      <c r="K38" s="27">
        <v>26.82926829268293</v>
      </c>
      <c r="M38" s="24">
        <v>34</v>
      </c>
      <c r="N38" s="25" t="s">
        <v>54</v>
      </c>
      <c r="O38" s="27">
        <v>7.894736842105263</v>
      </c>
      <c r="Q38" s="26" t="s">
        <v>52</v>
      </c>
      <c r="R38" s="26">
        <v>56.09756097560976</v>
      </c>
      <c r="T38" s="26" t="s">
        <v>52</v>
      </c>
      <c r="U38" s="26">
        <v>2.4390243902439024</v>
      </c>
      <c r="W38" s="26" t="s">
        <v>52</v>
      </c>
      <c r="X38" s="26">
        <v>26.82926829268293</v>
      </c>
      <c r="Z38" s="26" t="s">
        <v>54</v>
      </c>
      <c r="AA38" s="26">
        <v>7.894736842105263</v>
      </c>
    </row>
    <row r="39" spans="1:27" ht="22.5" customHeight="1" thickBot="1">
      <c r="A39" s="24">
        <v>35</v>
      </c>
      <c r="B39" s="25" t="s">
        <v>51</v>
      </c>
      <c r="C39" s="7">
        <v>57.6271186440678</v>
      </c>
      <c r="E39" s="24">
        <v>35</v>
      </c>
      <c r="F39" s="25" t="s">
        <v>51</v>
      </c>
      <c r="G39" s="27">
        <v>3.847457627118644</v>
      </c>
      <c r="I39" s="24">
        <v>35</v>
      </c>
      <c r="J39" s="25" t="s">
        <v>51</v>
      </c>
      <c r="K39" s="27">
        <v>33.89830508474576</v>
      </c>
      <c r="M39" s="24">
        <v>35</v>
      </c>
      <c r="N39" s="25" t="s">
        <v>51</v>
      </c>
      <c r="O39" s="27">
        <v>18.64406779661017</v>
      </c>
      <c r="Q39" s="26" t="s">
        <v>51</v>
      </c>
      <c r="R39" s="26">
        <v>57.6271186440678</v>
      </c>
      <c r="T39" s="26" t="s">
        <v>51</v>
      </c>
      <c r="U39" s="26">
        <v>3.847457627118644</v>
      </c>
      <c r="W39" s="26" t="s">
        <v>51</v>
      </c>
      <c r="X39" s="26">
        <v>33.89830508474576</v>
      </c>
      <c r="Z39" s="26" t="s">
        <v>51</v>
      </c>
      <c r="AA39" s="26">
        <v>18.64406779661017</v>
      </c>
    </row>
    <row r="40" spans="1:15" ht="22.5" customHeight="1" thickTop="1">
      <c r="A40" s="29"/>
      <c r="B40" s="30" t="s">
        <v>73</v>
      </c>
      <c r="C40" s="8">
        <v>34.16951358386205</v>
      </c>
      <c r="D40" s="31"/>
      <c r="E40" s="29"/>
      <c r="F40" s="30" t="s">
        <v>73</v>
      </c>
      <c r="G40" s="32">
        <v>1.392321457621604</v>
      </c>
      <c r="H40" s="31"/>
      <c r="I40" s="29"/>
      <c r="J40" s="30" t="s">
        <v>73</v>
      </c>
      <c r="K40" s="32">
        <v>11.43647307629738</v>
      </c>
      <c r="L40" s="31"/>
      <c r="M40" s="29"/>
      <c r="N40" s="30" t="s">
        <v>73</v>
      </c>
      <c r="O40" s="32">
        <v>3.448836830974459</v>
      </c>
    </row>
    <row r="41" spans="1:15" ht="21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28" ht="15" customHeight="1">
      <c r="A42" s="31"/>
      <c r="D42" s="31"/>
      <c r="E42" s="31"/>
      <c r="F42" s="33"/>
      <c r="G42" s="34"/>
      <c r="H42" s="31"/>
      <c r="I42" s="31"/>
      <c r="J42" s="33"/>
      <c r="K42" s="34"/>
      <c r="L42" s="31"/>
      <c r="M42" s="31"/>
      <c r="N42" s="33"/>
      <c r="O42" s="34"/>
      <c r="Q42" s="68"/>
      <c r="R42" s="70"/>
      <c r="S42" s="70"/>
      <c r="T42" s="68"/>
      <c r="U42" s="31"/>
      <c r="V42" s="31"/>
      <c r="W42" s="68"/>
      <c r="X42" s="31"/>
      <c r="Y42" s="31"/>
      <c r="Z42" s="68"/>
      <c r="AA42" s="31"/>
      <c r="AB42" s="31"/>
    </row>
    <row r="43" spans="2:26" s="31" customFormat="1" ht="15" customHeight="1">
      <c r="B43" s="50"/>
      <c r="C43" s="50"/>
      <c r="D43" s="65"/>
      <c r="E43" s="66"/>
      <c r="F43" s="65"/>
      <c r="G43" s="67"/>
      <c r="H43" s="68"/>
      <c r="I43" s="68"/>
      <c r="J43" s="65"/>
      <c r="K43" s="69"/>
      <c r="L43" s="68"/>
      <c r="M43" s="68"/>
      <c r="N43" s="65"/>
      <c r="O43" s="69"/>
      <c r="Q43" s="68"/>
      <c r="R43" s="70"/>
      <c r="S43" s="70"/>
      <c r="T43" s="68"/>
      <c r="W43" s="68"/>
      <c r="Z43" s="68"/>
    </row>
    <row r="44" spans="2:26" s="31" customFormat="1" ht="15" customHeight="1">
      <c r="B44" s="68"/>
      <c r="C44" s="68"/>
      <c r="D44" s="65"/>
      <c r="E44" s="66"/>
      <c r="F44" s="65"/>
      <c r="G44" s="67"/>
      <c r="H44" s="68"/>
      <c r="I44" s="68"/>
      <c r="J44" s="65"/>
      <c r="K44" s="69"/>
      <c r="L44" s="68"/>
      <c r="M44" s="68"/>
      <c r="N44" s="65"/>
      <c r="O44" s="69"/>
      <c r="Q44" s="68"/>
      <c r="R44" s="70"/>
      <c r="S44" s="70"/>
      <c r="T44" s="68"/>
      <c r="W44" s="68"/>
      <c r="Z44" s="68"/>
    </row>
    <row r="45" spans="2:26" s="31" customFormat="1" ht="15" customHeight="1">
      <c r="B45" s="68"/>
      <c r="C45" s="68"/>
      <c r="D45" s="68"/>
      <c r="E45" s="68"/>
      <c r="F45" s="70"/>
      <c r="G45" s="67"/>
      <c r="H45" s="68"/>
      <c r="I45" s="68"/>
      <c r="J45" s="65"/>
      <c r="K45" s="69"/>
      <c r="L45" s="68"/>
      <c r="M45" s="68"/>
      <c r="N45" s="70"/>
      <c r="O45" s="69"/>
      <c r="Q45" s="68"/>
      <c r="R45" s="70"/>
      <c r="S45" s="70"/>
      <c r="T45" s="68"/>
      <c r="W45" s="68"/>
      <c r="Z45" s="68"/>
    </row>
    <row r="46" spans="2:26" s="31" customFormat="1" ht="15" customHeight="1">
      <c r="B46" s="68"/>
      <c r="C46" s="68"/>
      <c r="D46" s="68"/>
      <c r="E46" s="68"/>
      <c r="F46" s="65"/>
      <c r="G46" s="67"/>
      <c r="H46" s="68"/>
      <c r="I46" s="68"/>
      <c r="J46" s="70"/>
      <c r="K46" s="69"/>
      <c r="L46" s="68"/>
      <c r="M46" s="68"/>
      <c r="N46" s="65"/>
      <c r="O46" s="69"/>
      <c r="Q46" s="68"/>
      <c r="R46" s="70"/>
      <c r="S46" s="70"/>
      <c r="T46" s="68"/>
      <c r="W46" s="68"/>
      <c r="Z46" s="68"/>
    </row>
    <row r="47" spans="2:26" s="31" customFormat="1" ht="15" customHeight="1">
      <c r="B47" s="68"/>
      <c r="C47" s="68"/>
      <c r="D47" s="68"/>
      <c r="E47" s="68"/>
      <c r="F47" s="65"/>
      <c r="G47" s="67"/>
      <c r="H47" s="68"/>
      <c r="I47" s="68"/>
      <c r="J47" s="65"/>
      <c r="K47" s="69"/>
      <c r="L47" s="68"/>
      <c r="M47" s="68"/>
      <c r="N47" s="70"/>
      <c r="O47" s="69"/>
      <c r="Q47" s="65"/>
      <c r="R47" s="65"/>
      <c r="S47" s="65"/>
      <c r="T47" s="65"/>
      <c r="W47" s="65"/>
      <c r="Z47" s="65"/>
    </row>
    <row r="48" spans="2:26" s="31" customFormat="1" ht="15" customHeight="1">
      <c r="B48" s="68"/>
      <c r="C48" s="68"/>
      <c r="D48" s="68"/>
      <c r="E48" s="68"/>
      <c r="F48" s="70"/>
      <c r="G48" s="67"/>
      <c r="H48" s="68"/>
      <c r="I48" s="68"/>
      <c r="J48" s="65"/>
      <c r="K48" s="69"/>
      <c r="L48" s="68"/>
      <c r="M48" s="68"/>
      <c r="N48" s="70"/>
      <c r="O48" s="69"/>
      <c r="Q48" s="68"/>
      <c r="R48" s="70"/>
      <c r="S48" s="70"/>
      <c r="T48" s="68"/>
      <c r="W48" s="68"/>
      <c r="Z48" s="68"/>
    </row>
    <row r="49" spans="2:26" s="31" customFormat="1" ht="15" customHeight="1">
      <c r="B49" s="68"/>
      <c r="C49" s="68"/>
      <c r="D49" s="68"/>
      <c r="E49" s="68"/>
      <c r="F49" s="65"/>
      <c r="G49" s="67"/>
      <c r="H49" s="68"/>
      <c r="I49" s="68"/>
      <c r="J49" s="65"/>
      <c r="K49" s="69"/>
      <c r="L49" s="68"/>
      <c r="M49" s="68"/>
      <c r="N49" s="65"/>
      <c r="O49" s="69"/>
      <c r="Q49" s="68"/>
      <c r="R49" s="70"/>
      <c r="S49" s="70"/>
      <c r="T49" s="68"/>
      <c r="W49" s="68"/>
      <c r="Z49" s="68"/>
    </row>
    <row r="50" spans="2:26" s="31" customFormat="1" ht="15" customHeight="1">
      <c r="B50" s="68"/>
      <c r="C50" s="68"/>
      <c r="D50" s="68"/>
      <c r="E50" s="68"/>
      <c r="F50" s="65"/>
      <c r="G50" s="67"/>
      <c r="H50" s="68"/>
      <c r="I50" s="68"/>
      <c r="J50" s="65"/>
      <c r="K50" s="69"/>
      <c r="L50" s="68"/>
      <c r="M50" s="68"/>
      <c r="N50" s="65"/>
      <c r="O50" s="69"/>
      <c r="Q50" s="68"/>
      <c r="R50" s="65"/>
      <c r="S50" s="65"/>
      <c r="T50" s="68"/>
      <c r="W50" s="68"/>
      <c r="Z50" s="68"/>
    </row>
    <row r="51" spans="2:26" s="31" customFormat="1" ht="15" customHeight="1">
      <c r="B51" s="68"/>
      <c r="C51" s="68"/>
      <c r="D51" s="68"/>
      <c r="E51" s="68"/>
      <c r="F51" s="65"/>
      <c r="G51" s="67"/>
      <c r="H51" s="68"/>
      <c r="I51" s="68"/>
      <c r="J51" s="70"/>
      <c r="K51" s="69"/>
      <c r="L51" s="68"/>
      <c r="M51" s="68"/>
      <c r="N51" s="65"/>
      <c r="O51" s="69"/>
      <c r="Q51" s="68"/>
      <c r="R51" s="65"/>
      <c r="S51" s="65"/>
      <c r="T51" s="68"/>
      <c r="W51" s="68"/>
      <c r="Z51" s="68"/>
    </row>
    <row r="52" spans="2:26" s="31" customFormat="1" ht="15" customHeight="1">
      <c r="B52" s="68"/>
      <c r="C52" s="68"/>
      <c r="D52" s="68"/>
      <c r="E52" s="68"/>
      <c r="F52" s="70"/>
      <c r="G52" s="67"/>
      <c r="H52" s="68"/>
      <c r="I52" s="68"/>
      <c r="J52" s="65"/>
      <c r="K52" s="69"/>
      <c r="L52" s="68"/>
      <c r="M52" s="68"/>
      <c r="N52" s="65"/>
      <c r="O52" s="69"/>
      <c r="Q52" s="68"/>
      <c r="R52" s="65"/>
      <c r="S52" s="65"/>
      <c r="T52" s="68"/>
      <c r="W52" s="68"/>
      <c r="Z52" s="68"/>
    </row>
    <row r="53" spans="2:26" s="31" customFormat="1" ht="15" customHeight="1">
      <c r="B53" s="68"/>
      <c r="C53" s="68"/>
      <c r="D53" s="68"/>
      <c r="E53" s="68"/>
      <c r="F53" s="65"/>
      <c r="G53" s="67"/>
      <c r="H53" s="68"/>
      <c r="I53" s="68"/>
      <c r="J53" s="70"/>
      <c r="K53" s="69"/>
      <c r="L53" s="68"/>
      <c r="M53" s="68"/>
      <c r="N53" s="70"/>
      <c r="O53" s="69"/>
      <c r="Q53" s="50"/>
      <c r="R53" s="65"/>
      <c r="S53" s="65"/>
      <c r="T53" s="50"/>
      <c r="W53" s="50"/>
      <c r="Z53" s="50"/>
    </row>
    <row r="54" spans="2:26" s="31" customFormat="1" ht="15" customHeight="1">
      <c r="B54" s="68"/>
      <c r="C54" s="68"/>
      <c r="D54" s="68"/>
      <c r="E54" s="68"/>
      <c r="F54" s="65"/>
      <c r="G54" s="67"/>
      <c r="H54" s="68"/>
      <c r="I54" s="68"/>
      <c r="J54" s="65"/>
      <c r="K54" s="69"/>
      <c r="L54" s="68"/>
      <c r="M54" s="68"/>
      <c r="N54" s="65"/>
      <c r="O54" s="69"/>
      <c r="Q54" s="68"/>
      <c r="R54" s="65"/>
      <c r="S54" s="65"/>
      <c r="T54" s="68"/>
      <c r="W54" s="68"/>
      <c r="Z54" s="68"/>
    </row>
    <row r="55" spans="2:26" s="31" customFormat="1" ht="15" customHeight="1">
      <c r="B55" s="68"/>
      <c r="C55" s="68"/>
      <c r="D55" s="68"/>
      <c r="E55" s="68"/>
      <c r="F55" s="65"/>
      <c r="G55" s="67"/>
      <c r="H55" s="68"/>
      <c r="I55" s="68"/>
      <c r="J55" s="65"/>
      <c r="K55" s="69"/>
      <c r="L55" s="68"/>
      <c r="M55" s="68"/>
      <c r="N55" s="70"/>
      <c r="O55" s="69"/>
      <c r="Q55" s="68"/>
      <c r="R55" s="65"/>
      <c r="S55" s="65"/>
      <c r="T55" s="68"/>
      <c r="W55" s="68"/>
      <c r="Z55" s="68"/>
    </row>
    <row r="56" spans="2:26" s="31" customFormat="1" ht="15" customHeight="1">
      <c r="B56" s="68"/>
      <c r="C56" s="68"/>
      <c r="D56" s="68"/>
      <c r="E56" s="68"/>
      <c r="F56" s="70"/>
      <c r="G56" s="67"/>
      <c r="H56" s="68"/>
      <c r="I56" s="68"/>
      <c r="J56" s="65"/>
      <c r="K56" s="69"/>
      <c r="L56" s="68"/>
      <c r="M56" s="68"/>
      <c r="N56" s="65"/>
      <c r="O56" s="69"/>
      <c r="Q56" s="68"/>
      <c r="R56" s="65"/>
      <c r="S56" s="65"/>
      <c r="T56" s="68"/>
      <c r="W56" s="68"/>
      <c r="Z56" s="68"/>
    </row>
    <row r="57" spans="2:26" s="31" customFormat="1" ht="15" customHeight="1">
      <c r="B57" s="68"/>
      <c r="C57" s="68"/>
      <c r="D57" s="68"/>
      <c r="E57" s="68"/>
      <c r="F57" s="65"/>
      <c r="G57" s="67"/>
      <c r="H57" s="68"/>
      <c r="I57" s="68"/>
      <c r="J57" s="65"/>
      <c r="K57" s="69"/>
      <c r="L57" s="68"/>
      <c r="M57" s="68"/>
      <c r="N57" s="65"/>
      <c r="O57" s="69"/>
      <c r="Q57" s="68"/>
      <c r="R57" s="65"/>
      <c r="S57" s="65"/>
      <c r="T57" s="68"/>
      <c r="W57" s="68"/>
      <c r="Z57" s="68"/>
    </row>
    <row r="58" spans="2:26" s="31" customFormat="1" ht="15" customHeight="1">
      <c r="B58" s="68"/>
      <c r="C58" s="68"/>
      <c r="D58" s="68"/>
      <c r="E58" s="68"/>
      <c r="F58" s="65"/>
      <c r="G58" s="67"/>
      <c r="H58" s="68"/>
      <c r="I58" s="68"/>
      <c r="J58" s="65"/>
      <c r="K58" s="69"/>
      <c r="L58" s="68"/>
      <c r="M58" s="68"/>
      <c r="N58" s="65"/>
      <c r="O58" s="69"/>
      <c r="Q58" s="68"/>
      <c r="R58" s="65"/>
      <c r="S58" s="65"/>
      <c r="T58" s="68"/>
      <c r="W58" s="68"/>
      <c r="Z58" s="68"/>
    </row>
    <row r="59" spans="2:26" s="31" customFormat="1" ht="15" customHeight="1">
      <c r="B59" s="68"/>
      <c r="C59" s="68"/>
      <c r="D59" s="68"/>
      <c r="E59" s="68"/>
      <c r="F59" s="65"/>
      <c r="G59" s="67"/>
      <c r="H59" s="68"/>
      <c r="I59" s="68"/>
      <c r="J59" s="70"/>
      <c r="K59" s="69"/>
      <c r="L59" s="68"/>
      <c r="M59" s="68"/>
      <c r="N59" s="70"/>
      <c r="O59" s="69"/>
      <c r="Q59" s="68"/>
      <c r="R59" s="65"/>
      <c r="S59" s="65"/>
      <c r="T59" s="68"/>
      <c r="W59" s="68"/>
      <c r="Z59" s="68"/>
    </row>
    <row r="60" spans="2:26" s="31" customFormat="1" ht="15" customHeight="1">
      <c r="B60" s="68"/>
      <c r="C60" s="68"/>
      <c r="D60" s="68"/>
      <c r="E60" s="68"/>
      <c r="F60" s="65"/>
      <c r="G60" s="67"/>
      <c r="H60" s="68"/>
      <c r="I60" s="68"/>
      <c r="J60" s="70"/>
      <c r="K60" s="69"/>
      <c r="L60" s="68"/>
      <c r="M60" s="68"/>
      <c r="N60" s="65"/>
      <c r="O60" s="69"/>
      <c r="Q60" s="68"/>
      <c r="R60" s="65"/>
      <c r="S60" s="65"/>
      <c r="T60" s="68"/>
      <c r="W60" s="68"/>
      <c r="Z60" s="68"/>
    </row>
    <row r="61" spans="2:26" s="31" customFormat="1" ht="15" customHeight="1">
      <c r="B61" s="68"/>
      <c r="C61" s="68"/>
      <c r="D61" s="68"/>
      <c r="E61" s="68"/>
      <c r="F61" s="65"/>
      <c r="G61" s="67"/>
      <c r="H61" s="68"/>
      <c r="I61" s="68"/>
      <c r="J61" s="65"/>
      <c r="K61" s="69"/>
      <c r="L61" s="68"/>
      <c r="M61" s="68"/>
      <c r="N61" s="65"/>
      <c r="O61" s="69"/>
      <c r="Q61" s="68"/>
      <c r="R61" s="65"/>
      <c r="S61" s="65"/>
      <c r="T61" s="68"/>
      <c r="W61" s="68"/>
      <c r="Z61" s="68"/>
    </row>
    <row r="62" spans="2:26" s="31" customFormat="1" ht="15" customHeight="1">
      <c r="B62" s="68"/>
      <c r="C62" s="68"/>
      <c r="D62" s="68"/>
      <c r="E62" s="68"/>
      <c r="F62" s="70"/>
      <c r="G62" s="67"/>
      <c r="H62" s="68"/>
      <c r="I62" s="68"/>
      <c r="J62" s="70"/>
      <c r="K62" s="69"/>
      <c r="L62" s="68"/>
      <c r="M62" s="68"/>
      <c r="N62" s="65"/>
      <c r="O62" s="69"/>
      <c r="Q62" s="68"/>
      <c r="R62" s="65"/>
      <c r="S62" s="65"/>
      <c r="T62" s="68"/>
      <c r="W62" s="68"/>
      <c r="Z62" s="68"/>
    </row>
    <row r="63" spans="2:26" s="31" customFormat="1" ht="15" customHeight="1">
      <c r="B63" s="68"/>
      <c r="C63" s="68"/>
      <c r="D63" s="68"/>
      <c r="E63" s="68"/>
      <c r="F63" s="70"/>
      <c r="G63" s="67"/>
      <c r="H63" s="68"/>
      <c r="I63" s="68"/>
      <c r="J63" s="70"/>
      <c r="K63" s="69"/>
      <c r="L63" s="68"/>
      <c r="M63" s="68"/>
      <c r="N63" s="65"/>
      <c r="O63" s="69"/>
      <c r="Q63" s="68"/>
      <c r="R63" s="65"/>
      <c r="S63" s="65"/>
      <c r="T63" s="68"/>
      <c r="W63" s="68"/>
      <c r="Z63" s="68"/>
    </row>
    <row r="64" spans="2:26" s="31" customFormat="1" ht="15" customHeight="1">
      <c r="B64" s="68"/>
      <c r="C64" s="68"/>
      <c r="D64" s="68"/>
      <c r="E64" s="68"/>
      <c r="F64" s="65"/>
      <c r="G64" s="67"/>
      <c r="H64" s="68"/>
      <c r="I64" s="68"/>
      <c r="J64" s="65"/>
      <c r="K64" s="69"/>
      <c r="L64" s="68"/>
      <c r="M64" s="68"/>
      <c r="N64" s="65"/>
      <c r="O64" s="69"/>
      <c r="Q64" s="68"/>
      <c r="R64" s="65"/>
      <c r="S64" s="65"/>
      <c r="T64" s="68"/>
      <c r="W64" s="68"/>
      <c r="Z64" s="68"/>
    </row>
    <row r="65" spans="2:26" s="31" customFormat="1" ht="15" customHeight="1">
      <c r="B65" s="68"/>
      <c r="C65" s="68"/>
      <c r="D65" s="68"/>
      <c r="E65" s="68"/>
      <c r="F65" s="70"/>
      <c r="G65" s="67"/>
      <c r="H65" s="68"/>
      <c r="I65" s="68"/>
      <c r="J65" s="65"/>
      <c r="K65" s="69"/>
      <c r="L65" s="68"/>
      <c r="M65" s="68"/>
      <c r="N65" s="65"/>
      <c r="O65" s="69"/>
      <c r="Q65" s="68"/>
      <c r="R65" s="65"/>
      <c r="S65" s="65"/>
      <c r="T65" s="68"/>
      <c r="W65" s="68"/>
      <c r="Z65" s="68"/>
    </row>
    <row r="66" spans="2:26" s="31" customFormat="1" ht="15" customHeight="1">
      <c r="B66" s="68"/>
      <c r="C66" s="68"/>
      <c r="D66" s="68"/>
      <c r="E66" s="68"/>
      <c r="F66" s="65"/>
      <c r="G66" s="67"/>
      <c r="H66" s="68"/>
      <c r="I66" s="68"/>
      <c r="J66" s="65"/>
      <c r="K66" s="69"/>
      <c r="L66" s="68"/>
      <c r="M66" s="68"/>
      <c r="N66" s="70"/>
      <c r="O66" s="69"/>
      <c r="Q66" s="68"/>
      <c r="R66" s="65"/>
      <c r="S66" s="65"/>
      <c r="T66" s="68"/>
      <c r="W66" s="68"/>
      <c r="Z66" s="68"/>
    </row>
    <row r="67" spans="2:26" s="31" customFormat="1" ht="15" customHeight="1">
      <c r="B67" s="68"/>
      <c r="C67" s="68"/>
      <c r="D67" s="68"/>
      <c r="E67" s="68"/>
      <c r="F67" s="65"/>
      <c r="G67" s="67"/>
      <c r="H67" s="68"/>
      <c r="I67" s="68"/>
      <c r="J67" s="65"/>
      <c r="K67" s="69"/>
      <c r="L67" s="68"/>
      <c r="M67" s="68"/>
      <c r="N67" s="65"/>
      <c r="O67" s="69"/>
      <c r="Q67" s="68"/>
      <c r="R67" s="65"/>
      <c r="S67" s="65"/>
      <c r="T67" s="68"/>
      <c r="W67" s="68"/>
      <c r="Z67" s="68"/>
    </row>
    <row r="68" spans="2:26" s="31" customFormat="1" ht="15" customHeight="1">
      <c r="B68" s="68"/>
      <c r="C68" s="68"/>
      <c r="D68" s="68"/>
      <c r="E68" s="68"/>
      <c r="F68" s="65"/>
      <c r="G68" s="67"/>
      <c r="H68" s="68"/>
      <c r="I68" s="68"/>
      <c r="J68" s="65"/>
      <c r="K68" s="69"/>
      <c r="L68" s="68"/>
      <c r="M68" s="68"/>
      <c r="N68" s="65"/>
      <c r="O68" s="69"/>
      <c r="Q68" s="68"/>
      <c r="R68" s="65"/>
      <c r="S68" s="65"/>
      <c r="T68" s="68"/>
      <c r="W68" s="68"/>
      <c r="Z68" s="68"/>
    </row>
    <row r="69" spans="2:26" s="31" customFormat="1" ht="15" customHeight="1">
      <c r="B69" s="68"/>
      <c r="C69" s="68"/>
      <c r="D69" s="68"/>
      <c r="E69" s="68"/>
      <c r="F69" s="65"/>
      <c r="G69" s="67"/>
      <c r="H69" s="68"/>
      <c r="I69" s="68"/>
      <c r="J69" s="65"/>
      <c r="K69" s="69"/>
      <c r="L69" s="68"/>
      <c r="M69" s="68"/>
      <c r="N69" s="65"/>
      <c r="O69" s="69"/>
      <c r="Q69" s="68"/>
      <c r="R69" s="65"/>
      <c r="S69" s="65"/>
      <c r="T69" s="68"/>
      <c r="W69" s="68"/>
      <c r="Z69" s="68"/>
    </row>
    <row r="70" spans="2:26" s="31" customFormat="1" ht="15" customHeight="1">
      <c r="B70" s="68"/>
      <c r="C70" s="68"/>
      <c r="D70" s="68"/>
      <c r="E70" s="68"/>
      <c r="F70" s="65"/>
      <c r="G70" s="67"/>
      <c r="H70" s="68"/>
      <c r="I70" s="68"/>
      <c r="J70" s="65"/>
      <c r="K70" s="69"/>
      <c r="L70" s="68"/>
      <c r="M70" s="68"/>
      <c r="N70" s="65"/>
      <c r="O70" s="69"/>
      <c r="Q70" s="68"/>
      <c r="R70" s="65"/>
      <c r="S70" s="65"/>
      <c r="T70" s="68"/>
      <c r="W70" s="68"/>
      <c r="Z70" s="68"/>
    </row>
    <row r="71" spans="2:26" s="31" customFormat="1" ht="15" customHeight="1">
      <c r="B71" s="68"/>
      <c r="C71" s="68"/>
      <c r="D71" s="68"/>
      <c r="E71" s="68"/>
      <c r="F71" s="65"/>
      <c r="G71" s="67"/>
      <c r="H71" s="68"/>
      <c r="I71" s="68"/>
      <c r="J71" s="65"/>
      <c r="K71" s="69"/>
      <c r="L71" s="68"/>
      <c r="M71" s="68"/>
      <c r="N71" s="65"/>
      <c r="O71" s="69"/>
      <c r="Q71" s="68"/>
      <c r="R71" s="65"/>
      <c r="S71" s="65"/>
      <c r="T71" s="68"/>
      <c r="W71" s="68"/>
      <c r="Z71" s="68"/>
    </row>
    <row r="72" spans="2:26" s="31" customFormat="1" ht="15" customHeight="1">
      <c r="B72" s="68"/>
      <c r="C72" s="68"/>
      <c r="D72" s="68"/>
      <c r="E72" s="68"/>
      <c r="F72" s="65"/>
      <c r="G72" s="67"/>
      <c r="H72" s="68"/>
      <c r="I72" s="68"/>
      <c r="J72" s="65"/>
      <c r="K72" s="69"/>
      <c r="L72" s="68"/>
      <c r="M72" s="68"/>
      <c r="N72" s="65"/>
      <c r="O72" s="69"/>
      <c r="Q72" s="68"/>
      <c r="R72" s="65"/>
      <c r="S72" s="65"/>
      <c r="T72" s="68"/>
      <c r="W72" s="68"/>
      <c r="Z72" s="68"/>
    </row>
    <row r="73" spans="2:26" s="31" customFormat="1" ht="15" customHeight="1">
      <c r="B73" s="68"/>
      <c r="C73" s="68"/>
      <c r="D73" s="68"/>
      <c r="E73" s="68"/>
      <c r="F73" s="65"/>
      <c r="G73" s="67"/>
      <c r="H73" s="68"/>
      <c r="I73" s="68"/>
      <c r="J73" s="65"/>
      <c r="K73" s="69"/>
      <c r="L73" s="68"/>
      <c r="M73" s="68"/>
      <c r="N73" s="65"/>
      <c r="O73" s="69"/>
      <c r="Q73" s="68"/>
      <c r="R73" s="65"/>
      <c r="S73" s="65"/>
      <c r="T73" s="68"/>
      <c r="W73" s="68"/>
      <c r="Z73" s="68"/>
    </row>
    <row r="74" spans="2:26" s="31" customFormat="1" ht="15" customHeight="1">
      <c r="B74" s="68"/>
      <c r="C74" s="68"/>
      <c r="D74" s="68"/>
      <c r="E74" s="68"/>
      <c r="F74" s="65"/>
      <c r="G74" s="67"/>
      <c r="H74" s="68"/>
      <c r="I74" s="68"/>
      <c r="J74" s="65"/>
      <c r="K74" s="69"/>
      <c r="L74" s="68"/>
      <c r="M74" s="68"/>
      <c r="N74" s="65"/>
      <c r="O74" s="69"/>
      <c r="Q74" s="68"/>
      <c r="R74" s="65"/>
      <c r="S74" s="65"/>
      <c r="T74" s="68"/>
      <c r="W74" s="68"/>
      <c r="Z74" s="68"/>
    </row>
    <row r="75" spans="2:26" s="31" customFormat="1" ht="15" customHeight="1">
      <c r="B75" s="68"/>
      <c r="C75" s="68"/>
      <c r="D75" s="68"/>
      <c r="E75" s="68"/>
      <c r="F75" s="65"/>
      <c r="G75" s="67"/>
      <c r="H75" s="68"/>
      <c r="I75" s="68"/>
      <c r="J75" s="65"/>
      <c r="K75" s="69"/>
      <c r="L75" s="68"/>
      <c r="M75" s="68"/>
      <c r="N75" s="65"/>
      <c r="O75" s="69"/>
      <c r="Q75" s="68"/>
      <c r="R75" s="65"/>
      <c r="S75" s="65"/>
      <c r="T75" s="68"/>
      <c r="W75" s="68"/>
      <c r="Z75" s="68"/>
    </row>
    <row r="76" spans="2:26" s="31" customFormat="1" ht="15" customHeight="1">
      <c r="B76" s="68"/>
      <c r="C76" s="68"/>
      <c r="D76" s="68"/>
      <c r="E76" s="68"/>
      <c r="F76" s="65"/>
      <c r="G76" s="67"/>
      <c r="H76" s="68"/>
      <c r="I76" s="68"/>
      <c r="J76" s="65"/>
      <c r="K76" s="69"/>
      <c r="L76" s="68"/>
      <c r="M76" s="68"/>
      <c r="N76" s="65"/>
      <c r="O76" s="69"/>
      <c r="Q76" s="68"/>
      <c r="R76" s="65"/>
      <c r="S76" s="65"/>
      <c r="T76" s="68"/>
      <c r="W76" s="68"/>
      <c r="Z76" s="68"/>
    </row>
    <row r="77" spans="2:26" s="31" customFormat="1" ht="15" customHeight="1">
      <c r="B77" s="68"/>
      <c r="C77" s="68"/>
      <c r="D77" s="68"/>
      <c r="E77" s="68"/>
      <c r="F77" s="65"/>
      <c r="G77" s="67"/>
      <c r="H77" s="68"/>
      <c r="I77" s="68"/>
      <c r="J77" s="65"/>
      <c r="K77" s="69"/>
      <c r="L77" s="68"/>
      <c r="M77" s="68"/>
      <c r="N77" s="65"/>
      <c r="O77" s="69"/>
      <c r="Q77" s="68"/>
      <c r="R77" s="65"/>
      <c r="S77" s="65"/>
      <c r="T77" s="68"/>
      <c r="W77" s="68"/>
      <c r="Z77" s="68"/>
    </row>
    <row r="78" spans="2:28" s="31" customFormat="1" ht="13.5">
      <c r="B78" s="65"/>
      <c r="C78" s="69"/>
      <c r="D78" s="68"/>
      <c r="E78" s="68"/>
      <c r="F78" s="65"/>
      <c r="G78" s="67"/>
      <c r="H78" s="68"/>
      <c r="I78" s="68"/>
      <c r="J78" s="65"/>
      <c r="K78" s="69"/>
      <c r="L78" s="68"/>
      <c r="M78" s="68"/>
      <c r="N78" s="65"/>
      <c r="O78" s="69"/>
      <c r="Q78" s="26"/>
      <c r="T78" s="26"/>
      <c r="W78" s="26"/>
      <c r="X78" s="26"/>
      <c r="Y78" s="26"/>
      <c r="Z78" s="26"/>
      <c r="AA78" s="26"/>
      <c r="AB78" s="26"/>
    </row>
    <row r="79" spans="18:22" ht="13.5">
      <c r="R79" s="31"/>
      <c r="S79" s="31"/>
      <c r="U79" s="31"/>
      <c r="V79" s="31"/>
    </row>
    <row r="80" spans="18:22" ht="13.5">
      <c r="R80" s="31"/>
      <c r="S80" s="31"/>
      <c r="U80" s="31"/>
      <c r="V80" s="31"/>
    </row>
    <row r="81" spans="18:22" ht="13.5">
      <c r="R81" s="31"/>
      <c r="S81" s="31"/>
      <c r="U81" s="31"/>
      <c r="V81" s="31"/>
    </row>
    <row r="82" spans="18:22" ht="13.5">
      <c r="R82" s="31"/>
      <c r="S82" s="31"/>
      <c r="U82" s="31"/>
      <c r="V82" s="31"/>
    </row>
    <row r="83" spans="18:22" ht="13.5">
      <c r="R83" s="31"/>
      <c r="S83" s="31"/>
      <c r="U83" s="31"/>
      <c r="V83" s="31"/>
    </row>
    <row r="84" spans="18:22" ht="13.5">
      <c r="R84" s="31"/>
      <c r="S84" s="31"/>
      <c r="U84" s="31"/>
      <c r="V84" s="31"/>
    </row>
  </sheetData>
  <sheetProtection/>
  <mergeCells count="1">
    <mergeCell ref="A1:O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&amp;C&amp;12３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headerFooter alignWithMargins="0">
    <oddFooter>&amp;C４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9" max="9" width="9.50390625" style="0" customWidth="1"/>
  </cols>
  <sheetData/>
  <printOptions/>
  <pageMargins left="0.75" right="0.75" top="1" bottom="1" header="0.512" footer="0.512"/>
  <pageSetup horizontalDpi="600" verticalDpi="600" orientation="portrait" paperSize="9" r:id="rId2"/>
  <headerFooter alignWithMargins="0">
    <oddFooter>&amp;C５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36" customWidth="1"/>
    <col min="2" max="6" width="9.00390625" style="36" customWidth="1"/>
    <col min="7" max="7" width="7.625" style="36" customWidth="1"/>
    <col min="8" max="9" width="9.00390625" style="36" customWidth="1"/>
    <col min="10" max="10" width="5.875" style="36" customWidth="1"/>
    <col min="11" max="18" width="5.00390625" style="36" customWidth="1"/>
    <col min="19" max="19" width="5.375" style="36" customWidth="1"/>
    <col min="20" max="20" width="5.00390625" style="36" customWidth="1"/>
    <col min="21" max="21" width="5.75390625" style="36" customWidth="1"/>
    <col min="22" max="31" width="5.00390625" style="36" customWidth="1"/>
    <col min="32" max="16384" width="9.00390625" style="36" customWidth="1"/>
  </cols>
  <sheetData>
    <row r="1" spans="1:37" ht="14.25">
      <c r="A1" s="35" t="s">
        <v>7</v>
      </c>
      <c r="J1" s="37" t="s">
        <v>8</v>
      </c>
      <c r="N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0:39" ht="13.5">
      <c r="J2" s="254" t="s">
        <v>9</v>
      </c>
      <c r="K2" s="255" t="s">
        <v>0</v>
      </c>
      <c r="L2" s="255" t="s">
        <v>1</v>
      </c>
      <c r="M2" s="255" t="s">
        <v>2</v>
      </c>
      <c r="N2" s="255" t="s">
        <v>3</v>
      </c>
      <c r="O2" s="255" t="s">
        <v>4</v>
      </c>
      <c r="P2" s="255" t="s">
        <v>5</v>
      </c>
      <c r="Q2" s="255" t="s">
        <v>6</v>
      </c>
      <c r="R2" s="255" t="s">
        <v>14</v>
      </c>
      <c r="S2" s="255" t="s">
        <v>96</v>
      </c>
      <c r="T2" s="256" t="s">
        <v>112</v>
      </c>
      <c r="U2" s="256" t="s">
        <v>165</v>
      </c>
      <c r="V2" s="38"/>
      <c r="W2" s="255" t="s">
        <v>95</v>
      </c>
      <c r="X2" s="38"/>
      <c r="Y2" s="38"/>
      <c r="Z2" s="38"/>
      <c r="AA2" s="38"/>
      <c r="AB2" s="37"/>
      <c r="AC2" s="60"/>
      <c r="AD2" s="60"/>
      <c r="AE2" s="60"/>
      <c r="AF2" s="60"/>
      <c r="AG2" s="60"/>
      <c r="AH2" s="60"/>
      <c r="AI2" s="60"/>
      <c r="AJ2" s="60"/>
      <c r="AK2" s="60"/>
      <c r="AL2" s="64"/>
      <c r="AM2" s="64"/>
    </row>
    <row r="3" spans="10:38" ht="13.5">
      <c r="J3" s="254" t="s">
        <v>61</v>
      </c>
      <c r="K3" s="257">
        <v>53.5</v>
      </c>
      <c r="L3" s="257">
        <v>51.3</v>
      </c>
      <c r="M3" s="257">
        <v>49.4</v>
      </c>
      <c r="N3" s="257">
        <v>47.7</v>
      </c>
      <c r="O3" s="258">
        <v>46.1</v>
      </c>
      <c r="P3" s="258">
        <v>44.9</v>
      </c>
      <c r="Q3" s="258">
        <v>42.5</v>
      </c>
      <c r="R3" s="259">
        <v>41.33619600909321</v>
      </c>
      <c r="S3" s="259">
        <v>38.48123399737713</v>
      </c>
      <c r="T3" s="7">
        <v>36.43111925190398</v>
      </c>
      <c r="U3" s="250">
        <v>34.16951358386205</v>
      </c>
      <c r="W3" s="257">
        <v>55.3</v>
      </c>
      <c r="X3" s="39"/>
      <c r="Y3" s="39"/>
      <c r="Z3" s="39"/>
      <c r="AA3" s="39"/>
      <c r="AB3" s="37"/>
      <c r="AC3" s="56"/>
      <c r="AD3" s="56"/>
      <c r="AE3" s="56"/>
      <c r="AF3" s="56"/>
      <c r="AG3" s="57"/>
      <c r="AH3" s="57"/>
      <c r="AI3" s="57"/>
      <c r="AJ3" s="58"/>
      <c r="AK3" s="58"/>
      <c r="AL3" s="59"/>
    </row>
    <row r="4" spans="10:39" ht="13.5">
      <c r="J4" s="37"/>
      <c r="K4" s="48"/>
      <c r="L4" s="47"/>
      <c r="M4" s="63"/>
      <c r="N4" s="63"/>
      <c r="O4" s="63"/>
      <c r="P4" s="63"/>
      <c r="Q4" s="63"/>
      <c r="R4" s="62"/>
      <c r="S4" s="57"/>
      <c r="T4" s="60"/>
      <c r="U4" s="243"/>
      <c r="V4" s="41"/>
      <c r="W4" s="47"/>
      <c r="X4" s="40"/>
      <c r="Y4" s="40"/>
      <c r="Z4" s="40"/>
      <c r="AB4" s="37"/>
      <c r="AC4" s="48"/>
      <c r="AD4" s="47"/>
      <c r="AE4" s="63"/>
      <c r="AF4" s="63"/>
      <c r="AG4" s="63"/>
      <c r="AH4" s="63"/>
      <c r="AI4" s="63"/>
      <c r="AJ4" s="62"/>
      <c r="AK4" s="57"/>
      <c r="AL4" s="60"/>
      <c r="AM4" s="243"/>
    </row>
    <row r="5" spans="10:39" ht="13.5">
      <c r="J5" s="37"/>
      <c r="K5" s="56"/>
      <c r="L5" s="56"/>
      <c r="M5" s="56"/>
      <c r="N5" s="56"/>
      <c r="O5" s="56"/>
      <c r="P5" s="56"/>
      <c r="Q5" s="56"/>
      <c r="R5" s="62"/>
      <c r="S5" s="57"/>
      <c r="T5" s="41"/>
      <c r="U5" s="242"/>
      <c r="W5" s="56"/>
      <c r="AB5" s="37"/>
      <c r="AC5" s="56"/>
      <c r="AD5" s="56"/>
      <c r="AE5" s="56"/>
      <c r="AF5" s="56"/>
      <c r="AG5" s="56"/>
      <c r="AH5" s="56"/>
      <c r="AI5" s="56"/>
      <c r="AJ5" s="62"/>
      <c r="AK5" s="57"/>
      <c r="AL5" s="41"/>
      <c r="AM5" s="242"/>
    </row>
    <row r="7" spans="10:39" ht="13.5">
      <c r="J7" s="37" t="s">
        <v>10</v>
      </c>
      <c r="K7" s="60"/>
      <c r="L7" s="60"/>
      <c r="M7" s="61"/>
      <c r="N7" s="60"/>
      <c r="O7" s="60"/>
      <c r="P7" s="60"/>
      <c r="Q7" s="60"/>
      <c r="R7" s="60"/>
      <c r="S7" s="60"/>
      <c r="T7" s="60"/>
      <c r="U7" s="44"/>
      <c r="W7" s="60"/>
      <c r="AB7" s="37"/>
      <c r="AC7" s="60"/>
      <c r="AD7" s="60"/>
      <c r="AE7" s="60"/>
      <c r="AF7" s="60"/>
      <c r="AG7" s="60"/>
      <c r="AH7" s="60"/>
      <c r="AI7" s="60"/>
      <c r="AJ7" s="60"/>
      <c r="AK7" s="60"/>
      <c r="AL7" s="64"/>
      <c r="AM7" s="64"/>
    </row>
    <row r="8" spans="10:39" ht="13.5">
      <c r="J8" s="254" t="s">
        <v>9</v>
      </c>
      <c r="K8" s="255" t="s">
        <v>0</v>
      </c>
      <c r="L8" s="255" t="s">
        <v>1</v>
      </c>
      <c r="M8" s="255" t="s">
        <v>2</v>
      </c>
      <c r="N8" s="255" t="s">
        <v>3</v>
      </c>
      <c r="O8" s="255" t="s">
        <v>4</v>
      </c>
      <c r="P8" s="255" t="s">
        <v>5</v>
      </c>
      <c r="Q8" s="255" t="s">
        <v>6</v>
      </c>
      <c r="R8" s="255" t="s">
        <v>14</v>
      </c>
      <c r="S8" s="255" t="s">
        <v>96</v>
      </c>
      <c r="T8" s="255" t="s">
        <v>112</v>
      </c>
      <c r="U8" s="255" t="s">
        <v>165</v>
      </c>
      <c r="W8" s="255" t="s">
        <v>95</v>
      </c>
      <c r="AB8" s="251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0:39" ht="13.5">
      <c r="J9" s="254" t="s">
        <v>73</v>
      </c>
      <c r="K9" s="260">
        <v>2.6</v>
      </c>
      <c r="L9" s="260">
        <v>2.45</v>
      </c>
      <c r="M9" s="260">
        <v>2.34</v>
      </c>
      <c r="N9" s="260">
        <v>2.19</v>
      </c>
      <c r="O9" s="260">
        <v>2.05</v>
      </c>
      <c r="P9" s="260">
        <v>2.01</v>
      </c>
      <c r="Q9" s="260">
        <v>1.85</v>
      </c>
      <c r="R9" s="261">
        <v>1.798749684263703</v>
      </c>
      <c r="S9" s="262">
        <v>1.6391057265971398</v>
      </c>
      <c r="T9" s="262">
        <v>1.5031009993894406</v>
      </c>
      <c r="U9" s="238">
        <v>1.392321457621604</v>
      </c>
      <c r="W9" s="260">
        <v>2.74</v>
      </c>
      <c r="AB9" s="251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</row>
    <row r="10" spans="10:39" ht="13.5">
      <c r="J10" s="37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44"/>
      <c r="W10" s="60"/>
      <c r="AB10" s="251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0:28" ht="13.5">
      <c r="J11" s="37" t="s">
        <v>11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44"/>
      <c r="W11" s="60"/>
      <c r="AB11" s="252"/>
    </row>
    <row r="12" spans="10:23" ht="13.5">
      <c r="J12" s="254" t="s">
        <v>9</v>
      </c>
      <c r="K12" s="255" t="s">
        <v>0</v>
      </c>
      <c r="L12" s="255" t="s">
        <v>1</v>
      </c>
      <c r="M12" s="255" t="s">
        <v>2</v>
      </c>
      <c r="N12" s="255" t="s">
        <v>3</v>
      </c>
      <c r="O12" s="255" t="s">
        <v>4</v>
      </c>
      <c r="P12" s="255" t="s">
        <v>5</v>
      </c>
      <c r="Q12" s="255" t="s">
        <v>6</v>
      </c>
      <c r="R12" s="255" t="s">
        <v>14</v>
      </c>
      <c r="S12" s="255" t="s">
        <v>96</v>
      </c>
      <c r="T12" s="255" t="s">
        <v>112</v>
      </c>
      <c r="U12" s="255" t="s">
        <v>165</v>
      </c>
      <c r="W12" s="255" t="s">
        <v>95</v>
      </c>
    </row>
    <row r="13" spans="10:23" ht="13.5">
      <c r="J13" s="254" t="s">
        <v>12</v>
      </c>
      <c r="K13" s="257">
        <v>7.8</v>
      </c>
      <c r="L13" s="257">
        <v>7.1</v>
      </c>
      <c r="M13" s="257">
        <v>6.7</v>
      </c>
      <c r="N13" s="257">
        <v>6.2</v>
      </c>
      <c r="O13" s="257">
        <v>5.5</v>
      </c>
      <c r="P13" s="257">
        <v>5.6</v>
      </c>
      <c r="Q13" s="257">
        <v>4.9</v>
      </c>
      <c r="R13" s="263">
        <v>4.625536751704976</v>
      </c>
      <c r="S13" s="258">
        <v>4.271529382376818</v>
      </c>
      <c r="T13" s="264">
        <v>3.772614801246826</v>
      </c>
      <c r="U13" s="237">
        <v>3.448836830974459</v>
      </c>
      <c r="W13" s="257">
        <v>8.4</v>
      </c>
    </row>
    <row r="14" spans="10:26" ht="13.5">
      <c r="J14" s="254" t="s">
        <v>13</v>
      </c>
      <c r="K14" s="265">
        <v>23.5</v>
      </c>
      <c r="L14" s="265">
        <v>22</v>
      </c>
      <c r="M14" s="257">
        <v>21.1</v>
      </c>
      <c r="N14" s="257">
        <v>19.2</v>
      </c>
      <c r="O14" s="257">
        <v>17.9</v>
      </c>
      <c r="P14" s="257">
        <v>17.6</v>
      </c>
      <c r="Q14" s="257">
        <v>16</v>
      </c>
      <c r="R14" s="263">
        <v>15.448977014397574</v>
      </c>
      <c r="S14" s="258">
        <v>13.79191906575907</v>
      </c>
      <c r="T14" s="255">
        <v>12.304379960795655</v>
      </c>
      <c r="U14" s="266">
        <v>11.43647307629738</v>
      </c>
      <c r="W14" s="265">
        <v>24.9</v>
      </c>
      <c r="X14" s="42"/>
      <c r="Y14" s="42"/>
      <c r="Z14" s="42"/>
    </row>
    <row r="18" spans="10:16" ht="13.5">
      <c r="J18" s="44"/>
      <c r="K18" s="44"/>
      <c r="L18" s="44"/>
      <c r="M18" s="44"/>
      <c r="N18" s="44"/>
      <c r="O18" s="44"/>
      <c r="P18" s="44"/>
    </row>
    <row r="19" spans="10:16" ht="13.5">
      <c r="J19" s="44"/>
      <c r="K19" s="44"/>
      <c r="L19" s="44"/>
      <c r="M19" s="44"/>
      <c r="N19" s="44"/>
      <c r="O19" s="44"/>
      <c r="P19" s="44"/>
    </row>
    <row r="20" spans="10:13" ht="13.5">
      <c r="J20" s="44"/>
      <c r="K20" s="43"/>
      <c r="L20" s="43"/>
      <c r="M20" s="43"/>
    </row>
    <row r="21" spans="10:16" ht="13.5">
      <c r="J21" s="38"/>
      <c r="K21" s="45"/>
      <c r="L21" s="45"/>
      <c r="M21" s="45"/>
      <c r="N21" s="46"/>
      <c r="O21" s="46"/>
      <c r="P21" s="44"/>
    </row>
    <row r="24" spans="10:33" ht="13.5">
      <c r="J24" s="76"/>
      <c r="K24" s="273" t="s">
        <v>148</v>
      </c>
      <c r="L24" s="76"/>
      <c r="M24" s="76"/>
      <c r="N24" s="76"/>
      <c r="O24" s="76"/>
      <c r="P24" s="76"/>
      <c r="Q24" s="76"/>
      <c r="R24" s="76"/>
      <c r="S24" s="76"/>
      <c r="T24" s="76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98" t="s">
        <v>152</v>
      </c>
      <c r="AG24" s="98" t="s">
        <v>152</v>
      </c>
    </row>
    <row r="25" spans="10:33" ht="13.5">
      <c r="J25" s="253"/>
      <c r="K25" s="270">
        <v>0</v>
      </c>
      <c r="L25" s="270">
        <v>1</v>
      </c>
      <c r="M25" s="270">
        <v>2</v>
      </c>
      <c r="N25" s="270">
        <v>3</v>
      </c>
      <c r="O25" s="270">
        <v>4</v>
      </c>
      <c r="P25" s="270">
        <v>5</v>
      </c>
      <c r="Q25" s="270">
        <v>6</v>
      </c>
      <c r="R25" s="270">
        <v>7</v>
      </c>
      <c r="S25" s="270">
        <v>8</v>
      </c>
      <c r="T25" s="270">
        <v>9</v>
      </c>
      <c r="U25" s="270">
        <v>10</v>
      </c>
      <c r="V25" s="270">
        <v>11</v>
      </c>
      <c r="W25" s="270">
        <v>12</v>
      </c>
      <c r="X25" s="270">
        <v>13</v>
      </c>
      <c r="Y25" s="270">
        <v>14</v>
      </c>
      <c r="Z25" s="270">
        <v>15</v>
      </c>
      <c r="AA25" s="270">
        <v>16</v>
      </c>
      <c r="AB25" s="270">
        <v>17</v>
      </c>
      <c r="AC25" s="270">
        <v>18</v>
      </c>
      <c r="AD25" s="270">
        <v>19</v>
      </c>
      <c r="AE25" s="270">
        <v>20</v>
      </c>
      <c r="AF25" s="49" t="s">
        <v>62</v>
      </c>
      <c r="AG25" s="49" t="s">
        <v>63</v>
      </c>
    </row>
    <row r="26" spans="10:33" ht="13.5">
      <c r="J26" s="267" t="s">
        <v>174</v>
      </c>
      <c r="K26" s="271">
        <v>46.450791017360906</v>
      </c>
      <c r="L26" s="271">
        <v>8.360490608520472</v>
      </c>
      <c r="M26" s="271">
        <v>9.308526396871482</v>
      </c>
      <c r="N26" s="271">
        <v>5.907448006162232</v>
      </c>
      <c r="O26" s="271">
        <v>6.402204183207916</v>
      </c>
      <c r="P26" s="271">
        <v>4.218759258161995</v>
      </c>
      <c r="Q26" s="271">
        <v>4.547609172246252</v>
      </c>
      <c r="R26" s="271">
        <v>3.2085086212004503</v>
      </c>
      <c r="S26" s="271">
        <v>3.715115245600521</v>
      </c>
      <c r="T26" s="271">
        <v>1.7568288202879658</v>
      </c>
      <c r="U26" s="271">
        <v>1.8545950109616638</v>
      </c>
      <c r="V26" s="271">
        <v>1.1376429460212123</v>
      </c>
      <c r="W26" s="271">
        <v>0.9391479528352195</v>
      </c>
      <c r="X26" s="271">
        <v>0.6517746044913195</v>
      </c>
      <c r="Y26" s="271">
        <v>0.5510458019790246</v>
      </c>
      <c r="Z26" s="271">
        <v>0.30514901937548145</v>
      </c>
      <c r="AA26" s="271">
        <v>0.2488593944421402</v>
      </c>
      <c r="AB26" s="271">
        <v>0.12146708538247318</v>
      </c>
      <c r="AC26" s="271">
        <v>0.08887835515790721</v>
      </c>
      <c r="AD26" s="271">
        <v>0.056289624933341234</v>
      </c>
      <c r="AE26" s="271">
        <v>0.08887835515790721</v>
      </c>
      <c r="AF26" s="268">
        <v>23.490549268234872</v>
      </c>
      <c r="AG26" s="268">
        <v>7.809444806541448</v>
      </c>
    </row>
    <row r="27" spans="10:33" ht="13.5">
      <c r="J27" s="269" t="s">
        <v>175</v>
      </c>
      <c r="K27" s="272">
        <v>55.1</v>
      </c>
      <c r="L27" s="272">
        <v>8.335406817616322</v>
      </c>
      <c r="M27" s="272">
        <v>8.798830554864393</v>
      </c>
      <c r="N27" s="272">
        <v>5.038566807663598</v>
      </c>
      <c r="O27" s="272">
        <v>5.1163224682756905</v>
      </c>
      <c r="P27" s="272">
        <v>3.492784274695198</v>
      </c>
      <c r="Q27" s="272">
        <v>3.352824085593431</v>
      </c>
      <c r="R27" s="272">
        <v>2.2953471012689723</v>
      </c>
      <c r="S27" s="272">
        <v>2.845857178402588</v>
      </c>
      <c r="T27" s="272">
        <v>1.380940532470764</v>
      </c>
      <c r="U27" s="272">
        <v>1.315625777556606</v>
      </c>
      <c r="V27" s="272">
        <v>0.8397611346105998</v>
      </c>
      <c r="W27" s="272">
        <v>0.6189350584722568</v>
      </c>
      <c r="X27" s="272">
        <v>0.4198805673052999</v>
      </c>
      <c r="Y27" s="272">
        <v>0.4478726051256532</v>
      </c>
      <c r="Z27" s="272">
        <v>0.16484200049763623</v>
      </c>
      <c r="AA27" s="272">
        <v>0.17417267977108733</v>
      </c>
      <c r="AB27" s="272">
        <v>0.09019656631002737</v>
      </c>
      <c r="AC27" s="272">
        <v>0.05909430206519035</v>
      </c>
      <c r="AD27" s="272">
        <v>0.02488181139586962</v>
      </c>
      <c r="AE27" s="272">
        <v>0.05598407564070665</v>
      </c>
      <c r="AF27" s="272">
        <v>17.578999751181886</v>
      </c>
      <c r="AG27" s="272">
        <v>5.592187111221697</v>
      </c>
    </row>
    <row r="28" spans="10:33" ht="13.5">
      <c r="J28" s="269" t="s">
        <v>176</v>
      </c>
      <c r="K28" s="272">
        <v>65.83048641613796</v>
      </c>
      <c r="L28" s="272">
        <v>7.603709126403123</v>
      </c>
      <c r="M28" s="272">
        <v>7.24906458435009</v>
      </c>
      <c r="N28" s="272">
        <v>3.87180738571661</v>
      </c>
      <c r="O28" s="272">
        <v>4.008459411094843</v>
      </c>
      <c r="P28" s="272">
        <v>2.404424922726533</v>
      </c>
      <c r="Q28" s="272">
        <v>2.2515047990889867</v>
      </c>
      <c r="R28" s="272">
        <v>1.4771433219456647</v>
      </c>
      <c r="S28" s="272">
        <v>1.8545632015617375</v>
      </c>
      <c r="T28" s="272">
        <v>0.9500569383439076</v>
      </c>
      <c r="U28" s="272">
        <v>0.7971368147063609</v>
      </c>
      <c r="V28" s="272">
        <v>0.462013990564503</v>
      </c>
      <c r="W28" s="272">
        <v>0.3383764437937205</v>
      </c>
      <c r="X28" s="272">
        <v>0.2960793883195055</v>
      </c>
      <c r="Y28" s="272">
        <v>0.27981129006019195</v>
      </c>
      <c r="Z28" s="272">
        <v>0.13014478607450788</v>
      </c>
      <c r="AA28" s="272">
        <v>0.07808687164470474</v>
      </c>
      <c r="AB28" s="272">
        <v>0.029282576866764276</v>
      </c>
      <c r="AC28" s="272">
        <v>0.04880429477794046</v>
      </c>
      <c r="AD28" s="272">
        <v>0.016268098259313486</v>
      </c>
      <c r="AE28" s="272">
        <v>0.02277533756303888</v>
      </c>
      <c r="AF28" s="272">
        <v>11.43647307629738</v>
      </c>
      <c r="AG28" s="272">
        <v>3.448836830974459</v>
      </c>
    </row>
    <row r="30" spans="10:34" ht="13.5">
      <c r="J30" s="248"/>
      <c r="K30" s="249" t="s">
        <v>181</v>
      </c>
      <c r="L30" s="248" t="s">
        <v>177</v>
      </c>
      <c r="M30" s="248" t="s">
        <v>173</v>
      </c>
      <c r="N30" s="248" t="s">
        <v>178</v>
      </c>
      <c r="O30" s="248" t="s">
        <v>179</v>
      </c>
      <c r="P30" s="248" t="s">
        <v>180</v>
      </c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44"/>
    </row>
    <row r="31" spans="10:41" ht="13.5">
      <c r="J31" s="244" t="s">
        <v>170</v>
      </c>
      <c r="K31" s="245">
        <v>46.450791017360906</v>
      </c>
      <c r="L31" s="245">
        <f>SUM(L26:O26)</f>
        <v>29.978669194762098</v>
      </c>
      <c r="M31" s="245">
        <f>SUM(P26:S26)</f>
        <v>15.68999229720922</v>
      </c>
      <c r="N31" s="245">
        <f>SUM(T26:W26)</f>
        <v>5.688214730106061</v>
      </c>
      <c r="O31" s="245">
        <f>SUM(X26:AA26)</f>
        <v>1.7568288202879656</v>
      </c>
      <c r="P31" s="245">
        <f>SUM(AB26:AE26)</f>
        <v>0.35551342063162883</v>
      </c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44"/>
      <c r="AI31" s="44"/>
      <c r="AJ31" s="44"/>
      <c r="AK31" s="44"/>
      <c r="AL31" s="44"/>
      <c r="AM31" s="44"/>
      <c r="AN31" s="44"/>
      <c r="AO31" s="44"/>
    </row>
    <row r="32" spans="10:41" ht="13.5">
      <c r="J32" s="250" t="s">
        <v>171</v>
      </c>
      <c r="K32" s="250">
        <v>55.1</v>
      </c>
      <c r="L32" s="245">
        <f>SUM(L27:O27)</f>
        <v>27.28912664842</v>
      </c>
      <c r="M32" s="245">
        <f>SUM(P27:S27)</f>
        <v>11.98681263996019</v>
      </c>
      <c r="N32" s="245">
        <f>SUM(T27:W27)</f>
        <v>4.155262503110226</v>
      </c>
      <c r="O32" s="245">
        <f>SUM(X27:AA27)</f>
        <v>1.2067678526996768</v>
      </c>
      <c r="P32" s="245">
        <f>SUM(AB27:AE27)</f>
        <v>0.23015675541179398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0:41" ht="13.5">
      <c r="J33" s="250" t="s">
        <v>172</v>
      </c>
      <c r="K33" s="250">
        <v>65.83048641613796</v>
      </c>
      <c r="L33" s="245">
        <f>SUM(L28:O28)</f>
        <v>22.733040507564667</v>
      </c>
      <c r="M33" s="245">
        <f>SUM(P28:S28)</f>
        <v>7.987636245322922</v>
      </c>
      <c r="N33" s="245">
        <f>SUM(T28:W28)</f>
        <v>2.5475841874084924</v>
      </c>
      <c r="O33" s="245">
        <f>SUM(X28:AA28)</f>
        <v>0.78412233609891</v>
      </c>
      <c r="P33" s="245">
        <f>SUM(AB28:AE28)</f>
        <v>0.1171303074670571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7:41" ht="13.5"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35:41" ht="13.5">
      <c r="AI35" s="44"/>
      <c r="AJ35" s="44"/>
      <c r="AK35" s="44"/>
      <c r="AL35" s="44"/>
      <c r="AM35" s="44"/>
      <c r="AN35" s="44"/>
      <c r="AO35" s="44"/>
    </row>
  </sheetData>
  <sheetProtection/>
  <printOptions/>
  <pageMargins left="1.5748031496062993" right="0.7874015748031497" top="0.8661417322834646" bottom="0.5905511811023623" header="0.5118110236220472" footer="0.5905511811023623"/>
  <pageSetup horizontalDpi="600" verticalDpi="600" orientation="portrait" paperSize="9" r:id="rId2"/>
  <headerFooter alignWithMargins="0">
    <oddFooter>&amp;C６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00253472</cp:lastModifiedBy>
  <cp:lastPrinted>2016-08-02T00:55:46Z</cp:lastPrinted>
  <dcterms:created xsi:type="dcterms:W3CDTF">2003-11-21T11:26:51Z</dcterms:created>
  <dcterms:modified xsi:type="dcterms:W3CDTF">2016-08-02T00:55:59Z</dcterms:modified>
  <cp:category/>
  <cp:version/>
  <cp:contentType/>
  <cp:contentStatus/>
</cp:coreProperties>
</file>