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8580" windowHeight="8445" activeTab="0"/>
  </bookViews>
  <sheets>
    <sheet name="表紙" sheetId="1" r:id="rId1"/>
    <sheet name="一覧表 p1" sheetId="2" r:id="rId2"/>
    <sheet name="度数 p2" sheetId="3" r:id="rId3"/>
    <sheet name="順位表 p3" sheetId="4" r:id="rId4"/>
    <sheet name="有病者率・むし歯数 p4" sheetId="5" r:id="rId5"/>
    <sheet name="5本以上･9本以上 p5" sheetId="6" r:id="rId6"/>
    <sheet name="年次推移 p6" sheetId="7" r:id="rId7"/>
  </sheets>
  <definedNames>
    <definedName name="_xlnm.Print_Area" localSheetId="5">'5本以上･9本以上 p5'!$A$1:$I$57</definedName>
    <definedName name="_xlnm.Print_Area" localSheetId="1">'一覧表 p1'!$A$1:$I$45</definedName>
    <definedName name="_xlnm.Print_Area" localSheetId="3">'順位表 p3'!$A$1:$O$40</definedName>
    <definedName name="_xlnm.Print_Area" localSheetId="2">'度数 p2'!$A$1:$X$43</definedName>
    <definedName name="_xlnm.Print_Area" localSheetId="6">'年次推移 p6'!$A$1:$H$59</definedName>
    <definedName name="_xlnm.Print_Area" localSheetId="4">'有病者率・むし歯数 p4'!$A$1:$I$57</definedName>
  </definedNames>
  <calcPr fullCalcOnLoad="1"/>
</workbook>
</file>

<file path=xl/sharedStrings.xml><?xml version="1.0" encoding="utf-8"?>
<sst xmlns="http://schemas.openxmlformats.org/spreadsheetml/2006/main" count="479" uniqueCount="146">
  <si>
    <r>
      <t>H</t>
    </r>
    <r>
      <rPr>
        <sz val="11"/>
        <rFont val="ＭＳ Ｐゴシック"/>
        <family val="3"/>
      </rPr>
      <t>17</t>
    </r>
  </si>
  <si>
    <r>
      <t>H</t>
    </r>
    <r>
      <rPr>
        <sz val="11"/>
        <rFont val="ＭＳ Ｐゴシック"/>
        <family val="3"/>
      </rPr>
      <t>18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</si>
  <si>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</si>
  <si>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20</t>
    </r>
  </si>
  <si>
    <r>
      <t>H</t>
    </r>
    <r>
      <rPr>
        <sz val="11"/>
        <rFont val="ＭＳ Ｐゴシック"/>
        <family val="3"/>
      </rPr>
      <t>21</t>
    </r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</si>
  <si>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</si>
  <si>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23</t>
    </r>
  </si>
  <si>
    <t>＜参考＞　５歳児歯科調査結果の年次推移</t>
  </si>
  <si>
    <t>５歳　有病者率</t>
  </si>
  <si>
    <t>年度</t>
  </si>
  <si>
    <t>５歳　一人平均う歯数</t>
  </si>
  <si>
    <t>５歳　う歯多発児割合（静岡県）</t>
  </si>
  <si>
    <t>９本以上</t>
  </si>
  <si>
    <t>５本以上</t>
  </si>
  <si>
    <r>
      <t>H</t>
    </r>
    <r>
      <rPr>
        <sz val="11"/>
        <rFont val="ＭＳ Ｐゴシック"/>
        <family val="3"/>
      </rPr>
      <t>24</t>
    </r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</si>
  <si>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</si>
  <si>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</si>
  <si>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</si>
  <si>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</si>
  <si>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</si>
  <si>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</si>
  <si>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</si>
  <si>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</si>
  <si>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</si>
  <si>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</si>
  <si>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</si>
  <si>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</si>
  <si>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</si>
  <si>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</si>
  <si>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</si>
  <si>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</si>
  <si>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</si>
  <si>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</si>
  <si>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</si>
  <si>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市町名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</si>
  <si>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</si>
  <si>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</si>
  <si>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</si>
  <si>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</si>
  <si>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</si>
  <si>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</si>
  <si>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</si>
  <si>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</si>
  <si>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</si>
  <si>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</si>
  <si>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藤枝市</t>
  </si>
  <si>
    <t>御殿場市</t>
  </si>
  <si>
    <t>下田市</t>
  </si>
  <si>
    <t>裾野市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</si>
  <si>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</si>
  <si>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</si>
  <si>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</si>
  <si>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</si>
  <si>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</si>
  <si>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</si>
  <si>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</si>
  <si>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</si>
  <si>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</si>
  <si>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</si>
  <si>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</si>
  <si>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</si>
  <si>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有病者率</t>
  </si>
  <si>
    <t>5本以上</t>
  </si>
  <si>
    <t>9本以上</t>
  </si>
  <si>
    <t>川根本町</t>
  </si>
  <si>
    <t>牧之原市</t>
  </si>
  <si>
    <t>伊豆の国市</t>
  </si>
  <si>
    <t>伊豆市</t>
  </si>
  <si>
    <t>磐田市</t>
  </si>
  <si>
    <t>掛川市</t>
  </si>
  <si>
    <t>袋井市</t>
  </si>
  <si>
    <t>湖西市</t>
  </si>
  <si>
    <t>森町</t>
  </si>
  <si>
    <t>静岡県</t>
  </si>
  <si>
    <t>施設数</t>
  </si>
  <si>
    <t>静岡県５歳児歯科調査結果</t>
  </si>
  <si>
    <t>＜注釈＞</t>
  </si>
  <si>
    <r>
      <t>*1：</t>
    </r>
    <r>
      <rPr>
        <sz val="11"/>
        <rFont val="ＭＳ Ｐゴシック"/>
        <family val="3"/>
      </rPr>
      <t>市町名</t>
    </r>
    <r>
      <rPr>
        <sz val="11"/>
        <rFont val="ＭＳ Ｐ明朝"/>
        <family val="1"/>
      </rPr>
      <t xml:space="preserve"> … 施設の所在地の市町名　在園児の住所地とは異なる場合も含まれる</t>
    </r>
  </si>
  <si>
    <r>
      <t>*2：</t>
    </r>
    <r>
      <rPr>
        <sz val="11"/>
        <rFont val="ＭＳ Ｐゴシック"/>
        <family val="3"/>
      </rPr>
      <t>有病者率</t>
    </r>
    <r>
      <rPr>
        <sz val="11"/>
        <rFont val="ＭＳ Ｐ明朝"/>
        <family val="1"/>
      </rPr>
      <t>（むし歯有病者率） … 受診者中、むし歯の経験がある者の割合</t>
    </r>
  </si>
  <si>
    <r>
      <t>*3：</t>
    </r>
    <r>
      <rPr>
        <sz val="11"/>
        <rFont val="ＭＳ Ｐゴシック"/>
        <family val="3"/>
      </rPr>
      <t>むし歯数</t>
    </r>
    <r>
      <rPr>
        <sz val="11"/>
        <rFont val="ＭＳ Ｐ明朝"/>
        <family val="1"/>
      </rPr>
      <t>（一人平均むし歯数） … 受診者一人平均のむし歯経験本数</t>
    </r>
  </si>
  <si>
    <t>被検者数</t>
  </si>
  <si>
    <t>乳　　　　歯</t>
  </si>
  <si>
    <t>永久歯</t>
  </si>
  <si>
    <t>むし歯数</t>
  </si>
  <si>
    <t>*1</t>
  </si>
  <si>
    <t>(人)</t>
  </si>
  <si>
    <t>*2         (％)</t>
  </si>
  <si>
    <t>*3         (本)</t>
  </si>
  <si>
    <t>*4         (％)</t>
  </si>
  <si>
    <t>*5         (％)</t>
  </si>
  <si>
    <t>幼稚園計</t>
  </si>
  <si>
    <t>保育所計</t>
  </si>
  <si>
    <t>※認定こども園は保育所に含む</t>
  </si>
  <si>
    <t>10本</t>
  </si>
  <si>
    <t>順位</t>
  </si>
  <si>
    <t>(％)</t>
  </si>
  <si>
    <t>(本)</t>
  </si>
  <si>
    <t>(％)</t>
  </si>
  <si>
    <t xml:space="preserve"> (％)</t>
  </si>
  <si>
    <r>
      <t>H</t>
    </r>
    <r>
      <rPr>
        <sz val="11"/>
        <rFont val="ＭＳ Ｐゴシック"/>
        <family val="3"/>
      </rPr>
      <t>13</t>
    </r>
  </si>
  <si>
    <r>
      <t>H</t>
    </r>
    <r>
      <rPr>
        <sz val="11"/>
        <rFont val="ＭＳ Ｐゴシック"/>
        <family val="3"/>
      </rPr>
      <t>14</t>
    </r>
  </si>
  <si>
    <r>
      <t>H</t>
    </r>
    <r>
      <rPr>
        <sz val="11"/>
        <rFont val="ＭＳ Ｐゴシック"/>
        <family val="3"/>
      </rPr>
      <t>15</t>
    </r>
  </si>
  <si>
    <r>
      <t>H</t>
    </r>
    <r>
      <rPr>
        <sz val="11"/>
        <rFont val="ＭＳ Ｐゴシック"/>
        <family val="3"/>
      </rPr>
      <t>16</t>
    </r>
  </si>
  <si>
    <r>
      <t>H</t>
    </r>
    <r>
      <rPr>
        <sz val="11"/>
        <rFont val="ＭＳ Ｐゴシック"/>
        <family val="3"/>
      </rPr>
      <t>25</t>
    </r>
  </si>
  <si>
    <t>静岡県健康福祉部医療健康局健康増進課</t>
  </si>
  <si>
    <t>10本</t>
  </si>
  <si>
    <t>受診者数</t>
  </si>
  <si>
    <t>むし歯経験者数</t>
  </si>
  <si>
    <t>処置完了者数</t>
  </si>
  <si>
    <t>う歯計</t>
  </si>
  <si>
    <t>永久歯萌出者数</t>
  </si>
  <si>
    <t>有効回答施設</t>
  </si>
  <si>
    <t>一人平均う歯数</t>
  </si>
  <si>
    <t>5本以上</t>
  </si>
  <si>
    <t>9本以上</t>
  </si>
  <si>
    <t>永久歯有病者</t>
  </si>
  <si>
    <t>永久歯一人平均</t>
  </si>
  <si>
    <t>未処置歯数</t>
  </si>
  <si>
    <t>処置歯数</t>
  </si>
  <si>
    <t>なしの者</t>
  </si>
  <si>
    <t>磐田市</t>
  </si>
  <si>
    <t>掛川市</t>
  </si>
  <si>
    <t>袋井市</t>
  </si>
  <si>
    <t>湖西市</t>
  </si>
  <si>
    <t>御前崎市</t>
  </si>
  <si>
    <t>菊川市</t>
  </si>
  <si>
    <t>森町</t>
  </si>
  <si>
    <t>総計</t>
  </si>
  <si>
    <t>幼稚園</t>
  </si>
  <si>
    <t>保育所</t>
  </si>
  <si>
    <t>未処置歯数</t>
  </si>
  <si>
    <t>処置歯数</t>
  </si>
  <si>
    <t>箇所</t>
  </si>
  <si>
    <t>人</t>
  </si>
  <si>
    <t>％</t>
  </si>
  <si>
    <t>本</t>
  </si>
  <si>
    <t>乳歯</t>
  </si>
  <si>
    <t>H26</t>
  </si>
  <si>
    <t>0本</t>
  </si>
  <si>
    <t>平成26年度  ５歳児歯科調査結果（乳歯）　市町順位表</t>
  </si>
  <si>
    <t>平成26年度  ５歳児歯科調査  むし歯経験歯数別者率（乳歯）</t>
  </si>
  <si>
    <t>平成26年度  ５歳児歯科調査結果</t>
  </si>
  <si>
    <t>〔人）</t>
  </si>
  <si>
    <r>
      <t>*5：</t>
    </r>
    <r>
      <rPr>
        <sz val="11"/>
        <rFont val="ＭＳ Ｐゴシック"/>
        <family val="3"/>
      </rPr>
      <t>９本以上</t>
    </r>
    <r>
      <rPr>
        <sz val="11"/>
        <rFont val="ＭＳ Ｐ明朝"/>
        <family val="1"/>
      </rPr>
      <t xml:space="preserve"> … 一人で９本以上のむし歯経験歯をもつ者の割合</t>
    </r>
  </si>
  <si>
    <r>
      <t>*4：</t>
    </r>
    <r>
      <rPr>
        <sz val="11"/>
        <rFont val="ＭＳ Ｐゴシック"/>
        <family val="3"/>
      </rPr>
      <t>５本以上</t>
    </r>
    <r>
      <rPr>
        <sz val="11"/>
        <rFont val="ＭＳ Ｐ明朝"/>
        <family val="1"/>
      </rPr>
      <t xml:space="preserve"> … 一人で５本以上のむし歯経験歯をもつ者（むし歯多発児）の割合</t>
    </r>
  </si>
  <si>
    <t>平成26年度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</si>
</sst>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E+00"/>
    <numFmt numFmtId="178" formatCode="0_ "/>
    <numFmt numFmtId="179" formatCode="#,##0.0;[Red]\-#,##0.0"/>
    <numFmt numFmtId="180" formatCode="0.0_ "/>
    <numFmt numFmtId="181" formatCode="0.00_ "/>
    <numFmt numFmtId="182" formatCode="0.00_);[Red]\(0.00\)"/>
    <numFmt numFmtId="183" formatCode="0.0_);[Red]\(0.0\)"/>
    <numFmt numFmtId="184" formatCode="0.0000"/>
    <numFmt numFmtId="185" formatCode="0.000"/>
    <numFmt numFmtId="186" formatCode="#,##0.000;[Red]\-#,##0.000"/>
    <numFmt numFmtId="187" formatCode="#,##0.0_ ;[Red]\-#,##0.0\ "/>
    <numFmt numFmtId="188" formatCode="0.00000"/>
    <numFmt numFmtId="189" formatCode="#,##0.0000;[Red]\-#,##0.0000"/>
    <numFmt numFmtId="190" formatCode="0;_砀"/>
    <numFmt numFmtId="191" formatCode="0;_ "/>
    <numFmt numFmtId="192" formatCode="0.0;_ "/>
    <numFmt numFmtId="193" formatCode="0.00;_ "/>
    <numFmt numFmtId="194" formatCode="0_);[Red]\(0\)"/>
    <numFmt numFmtId="195" formatCode="0.0000_ "/>
    <numFmt numFmtId="196" formatCode="0.000_ "/>
    <numFmt numFmtId="197" formatCode="0;_؀"/>
    <numFmt numFmtId="198" formatCode="0;_頀"/>
    <numFmt numFmtId="199" formatCode="0.0;_頀"/>
    <numFmt numFmtId="200" formatCode="0.00;_頀"/>
    <numFmt numFmtId="201" formatCode="0;_܀"/>
    <numFmt numFmtId="202" formatCode="0.0;_܀"/>
  </numFmts>
  <fonts count="3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0"/>
      <name val="ＭＳ Ｐ明朝"/>
      <family val="1"/>
    </font>
    <font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38" fontId="0" fillId="0" borderId="17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/>
    </xf>
    <xf numFmtId="38" fontId="2" fillId="0" borderId="0" xfId="48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17" xfId="0" applyNumberFormat="1" applyFont="1" applyFill="1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 horizontal="left"/>
    </xf>
    <xf numFmtId="0" fontId="0" fillId="0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79" fontId="0" fillId="0" borderId="17" xfId="48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/>
    </xf>
    <xf numFmtId="179" fontId="10" fillId="0" borderId="29" xfId="48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176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19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vertical="center"/>
    </xf>
    <xf numFmtId="192" fontId="0" fillId="0" borderId="0" xfId="0" applyNumberFormat="1" applyAlignment="1">
      <alignment horizontal="right"/>
    </xf>
    <xf numFmtId="192" fontId="0" fillId="0" borderId="0" xfId="0" applyNumberFormat="1" applyBorder="1" applyAlignment="1">
      <alignment horizontal="right"/>
    </xf>
    <xf numFmtId="38" fontId="0" fillId="0" borderId="17" xfId="48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center"/>
    </xf>
    <xf numFmtId="179" fontId="0" fillId="0" borderId="30" xfId="48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right" vertical="center"/>
    </xf>
    <xf numFmtId="0" fontId="3" fillId="0" borderId="14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24" borderId="0" xfId="0" applyNumberFormat="1" applyFont="1" applyFill="1" applyBorder="1" applyAlignment="1">
      <alignment horizontal="right"/>
    </xf>
    <xf numFmtId="38" fontId="3" fillId="24" borderId="0" xfId="48" applyFont="1" applyFill="1" applyBorder="1" applyAlignment="1">
      <alignment horizontal="right"/>
    </xf>
    <xf numFmtId="0" fontId="3" fillId="0" borderId="17" xfId="0" applyNumberFormat="1" applyFont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24" borderId="1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8" fillId="24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179" fontId="8" fillId="0" borderId="0" xfId="48" applyNumberFormat="1" applyFont="1" applyFill="1" applyBorder="1" applyAlignment="1">
      <alignment horizontal="right" vertical="center"/>
    </xf>
    <xf numFmtId="40" fontId="8" fillId="0" borderId="0" xfId="48" applyNumberFormat="1" applyFont="1" applyFill="1" applyBorder="1" applyAlignment="1">
      <alignment horizontal="right" vertical="center"/>
    </xf>
    <xf numFmtId="0" fontId="31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right"/>
    </xf>
    <xf numFmtId="0" fontId="8" fillId="4" borderId="0" xfId="0" applyNumberFormat="1" applyFont="1" applyFill="1" applyBorder="1" applyAlignment="1">
      <alignment horizontal="center"/>
    </xf>
    <xf numFmtId="0" fontId="8" fillId="24" borderId="0" xfId="0" applyNumberFormat="1" applyFont="1" applyFill="1" applyBorder="1" applyAlignment="1">
      <alignment horizontal="left"/>
    </xf>
    <xf numFmtId="0" fontId="3" fillId="24" borderId="0" xfId="0" applyNumberFormat="1" applyFont="1" applyFill="1" applyBorder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8" fontId="8" fillId="0" borderId="17" xfId="48" applyFont="1" applyFill="1" applyBorder="1" applyAlignment="1">
      <alignment horizontal="right" vertical="center"/>
    </xf>
    <xf numFmtId="179" fontId="8" fillId="0" borderId="17" xfId="48" applyNumberFormat="1" applyFont="1" applyFill="1" applyBorder="1" applyAlignment="1">
      <alignment horizontal="right" vertical="center"/>
    </xf>
    <xf numFmtId="40" fontId="8" fillId="0" borderId="17" xfId="48" applyNumberFormat="1" applyFont="1" applyFill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38" fontId="8" fillId="0" borderId="17" xfId="48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right" vertical="center"/>
    </xf>
    <xf numFmtId="1" fontId="8" fillId="0" borderId="17" xfId="0" applyNumberFormat="1" applyFont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24" borderId="17" xfId="0" applyNumberFormat="1" applyFont="1" applyFill="1" applyBorder="1" applyAlignment="1">
      <alignment horizontal="right" vertical="center"/>
    </xf>
    <xf numFmtId="1" fontId="8" fillId="24" borderId="17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3" fontId="0" fillId="0" borderId="0" xfId="0" applyNumberFormat="1" applyFont="1" applyAlignment="1">
      <alignment horizontal="right" vertical="center"/>
    </xf>
    <xf numFmtId="200" fontId="0" fillId="0" borderId="0" xfId="0" applyNumberFormat="1" applyFont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/>
    </xf>
    <xf numFmtId="179" fontId="0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0" fillId="0" borderId="14" xfId="48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vertical="center"/>
    </xf>
    <xf numFmtId="179" fontId="0" fillId="0" borderId="14" xfId="48" applyNumberFormat="1" applyFont="1" applyFill="1" applyBorder="1" applyAlignment="1">
      <alignment horizontal="right" vertical="center"/>
    </xf>
    <xf numFmtId="179" fontId="0" fillId="0" borderId="15" xfId="48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5" xfId="48" applyNumberFormat="1" applyFont="1" applyFill="1" applyBorder="1" applyAlignment="1">
      <alignment horizontal="right" vertical="center"/>
    </xf>
    <xf numFmtId="179" fontId="0" fillId="0" borderId="36" xfId="48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horizontal="right"/>
    </xf>
    <xf numFmtId="58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有病者率の年次推移</a:t>
            </a:r>
          </a:p>
        </c:rich>
      </c:tx>
      <c:layout>
        <c:manualLayout>
          <c:xMode val="factor"/>
          <c:yMode val="factor"/>
          <c:x val="-0.04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75"/>
          <c:w val="0.994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p6'!$J$3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p6'!$K$2:$X$2</c:f>
              <c:strCache/>
            </c:strRef>
          </c:cat>
          <c:val>
            <c:numRef>
              <c:f>'年次推移 p6'!$K$3:$X$3</c:f>
              <c:numCache/>
            </c:numRef>
          </c:val>
          <c:smooth val="0"/>
        </c:ser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59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ax val="7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530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平均むし歯数の年次推移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962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p6'!$J$8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p6'!$K$7:$X$7</c:f>
              <c:strCache/>
            </c:strRef>
          </c:cat>
          <c:val>
            <c:numRef>
              <c:f>'年次推移 p6'!$K$8:$X$8</c:f>
              <c:numCache/>
            </c:numRef>
          </c:val>
          <c:smooth val="0"/>
        </c:ser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78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むし歯多発児の年次推移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962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p6'!$J$13</c:f>
              <c:strCache>
                <c:ptCount val="1"/>
                <c:pt idx="0">
                  <c:v>９本以上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p6'!$K$12:$X$12</c:f>
              <c:strCache/>
            </c:strRef>
          </c:cat>
          <c:val>
            <c:numRef>
              <c:f>'年次推移 p6'!$K$13:$X$13</c:f>
              <c:numCache/>
            </c:numRef>
          </c:val>
          <c:smooth val="0"/>
        </c:ser>
        <c:ser>
          <c:idx val="1"/>
          <c:order val="1"/>
          <c:tx>
            <c:strRef>
              <c:f>'年次推移 p6'!$J$14</c:f>
              <c:strCache>
                <c:ptCount val="1"/>
                <c:pt idx="0">
                  <c:v>５本以上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p6'!$K$12:$X$12</c:f>
              <c:strCache/>
            </c:strRef>
          </c:cat>
          <c:val>
            <c:numRef>
              <c:f>'年次推移 p6'!$K$14:$X$14</c:f>
              <c:numCache/>
            </c:numRef>
          </c:val>
          <c:smooth val="0"/>
        </c:ser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 val="autoZero"/>
        <c:auto val="1"/>
        <c:lblOffset val="100"/>
        <c:tickLblSkip val="1"/>
        <c:noMultiLvlLbl val="0"/>
      </c:catAx>
      <c:valAx>
        <c:axId val="65228553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3400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25"/>
          <c:y val="0.1835"/>
          <c:w val="0.198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142875</xdr:rowOff>
    </xdr:from>
    <xdr:to>
      <xdr:col>8</xdr:col>
      <xdr:colOff>647700</xdr:colOff>
      <xdr:row>56</xdr:row>
      <xdr:rowOff>114300</xdr:rowOff>
    </xdr:to>
    <xdr:pic>
      <xdr:nvPicPr>
        <xdr:cNvPr id="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"/>
          <a:ext cx="613410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8</xdr:col>
      <xdr:colOff>666750</xdr:colOff>
      <xdr:row>28</xdr:row>
      <xdr:rowOff>9525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61531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619125</xdr:colOff>
      <xdr:row>0</xdr:row>
      <xdr:rowOff>76200</xdr:rowOff>
    </xdr:from>
    <xdr:ext cx="4895850" cy="333375"/>
    <xdr:sp>
      <xdr:nvSpPr>
        <xdr:cNvPr id="3" name="TextBox 99"/>
        <xdr:cNvSpPr txBox="1">
          <a:spLocks noChangeArrowheads="1"/>
        </xdr:cNvSpPr>
      </xdr:nvSpPr>
      <xdr:spPr>
        <a:xfrm>
          <a:off x="619125" y="76200"/>
          <a:ext cx="48958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平成26年度 ５歳児歯科調査 乳歯 むし歯有病者率</a:t>
          </a:r>
        </a:p>
      </xdr:txBody>
    </xdr:sp>
    <xdr:clientData/>
  </xdr:oneCellAnchor>
  <xdr:oneCellAnchor>
    <xdr:from>
      <xdr:col>0</xdr:col>
      <xdr:colOff>476250</xdr:colOff>
      <xdr:row>28</xdr:row>
      <xdr:rowOff>161925</xdr:rowOff>
    </xdr:from>
    <xdr:ext cx="5124450" cy="323850"/>
    <xdr:sp>
      <xdr:nvSpPr>
        <xdr:cNvPr id="4" name="TextBox 100"/>
        <xdr:cNvSpPr txBox="1">
          <a:spLocks noChangeArrowheads="1"/>
        </xdr:cNvSpPr>
      </xdr:nvSpPr>
      <xdr:spPr>
        <a:xfrm>
          <a:off x="476250" y="4962525"/>
          <a:ext cx="51244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平成26年度 ５歳児歯科調査 乳歯 一人平均むし歯数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8</xdr:col>
      <xdr:colOff>666750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123825</xdr:rowOff>
    </xdr:from>
    <xdr:to>
      <xdr:col>8</xdr:col>
      <xdr:colOff>685800</xdr:colOff>
      <xdr:row>56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95875"/>
          <a:ext cx="617220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180975</xdr:colOff>
      <xdr:row>0</xdr:row>
      <xdr:rowOff>76200</xdr:rowOff>
    </xdr:from>
    <xdr:ext cx="5838825" cy="276225"/>
    <xdr:sp>
      <xdr:nvSpPr>
        <xdr:cNvPr id="3" name="TextBox 6"/>
        <xdr:cNvSpPr txBox="1">
          <a:spLocks noChangeArrowheads="1"/>
        </xdr:cNvSpPr>
      </xdr:nvSpPr>
      <xdr:spPr>
        <a:xfrm>
          <a:off x="180975" y="76200"/>
          <a:ext cx="5838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平成26年度 ５歳児歯科調査 乳歯 ５本以上のむし歯を持つ者の割合</a:t>
          </a:r>
        </a:p>
      </xdr:txBody>
    </xdr:sp>
    <xdr:clientData/>
  </xdr:oneCellAnchor>
  <xdr:oneCellAnchor>
    <xdr:from>
      <xdr:col>0</xdr:col>
      <xdr:colOff>114300</xdr:colOff>
      <xdr:row>29</xdr:row>
      <xdr:rowOff>161925</xdr:rowOff>
    </xdr:from>
    <xdr:ext cx="5838825" cy="276225"/>
    <xdr:sp>
      <xdr:nvSpPr>
        <xdr:cNvPr id="4" name="TextBox 7"/>
        <xdr:cNvSpPr txBox="1">
          <a:spLocks noChangeArrowheads="1"/>
        </xdr:cNvSpPr>
      </xdr:nvSpPr>
      <xdr:spPr>
        <a:xfrm>
          <a:off x="114300" y="5133975"/>
          <a:ext cx="5838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平成26年度 ５歳児歯科調査 乳歯 ９本以上のむし歯を持つ者の割合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647700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5238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628650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0" y="3609975"/>
        <a:ext cx="5219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628650</xdr:colOff>
      <xdr:row>58</xdr:row>
      <xdr:rowOff>9525</xdr:rowOff>
    </xdr:to>
    <xdr:graphicFrame>
      <xdr:nvGraphicFramePr>
        <xdr:cNvPr id="3" name="Chart 3"/>
        <xdr:cNvGraphicFramePr/>
      </xdr:nvGraphicFramePr>
      <xdr:xfrm>
        <a:off x="0" y="6867525"/>
        <a:ext cx="52197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80.50390625" style="0" customWidth="1"/>
  </cols>
  <sheetData>
    <row r="1" ht="13.5">
      <c r="A1" s="208">
        <v>42192</v>
      </c>
    </row>
    <row r="2" ht="89.25" customHeight="1"/>
    <row r="3" ht="29.25" customHeight="1">
      <c r="A3" s="7" t="s">
        <v>145</v>
      </c>
    </row>
    <row r="4" ht="36" customHeight="1">
      <c r="A4" s="7" t="s">
        <v>75</v>
      </c>
    </row>
    <row r="5" ht="280.5" customHeight="1"/>
    <row r="6" ht="23.25" customHeight="1">
      <c r="A6" t="s">
        <v>76</v>
      </c>
    </row>
    <row r="7" ht="23.25" customHeight="1">
      <c r="A7" s="8" t="s">
        <v>77</v>
      </c>
    </row>
    <row r="8" ht="23.25" customHeight="1">
      <c r="A8" s="8" t="s">
        <v>78</v>
      </c>
    </row>
    <row r="9" ht="23.25" customHeight="1">
      <c r="A9" s="8" t="s">
        <v>79</v>
      </c>
    </row>
    <row r="10" ht="23.25" customHeight="1">
      <c r="A10" s="8" t="s">
        <v>144</v>
      </c>
    </row>
    <row r="11" ht="23.25" customHeight="1">
      <c r="A11" s="8" t="s">
        <v>143</v>
      </c>
    </row>
    <row r="12" ht="78" customHeight="1"/>
    <row r="13" ht="18.75">
      <c r="A13" s="9" t="s">
        <v>104</v>
      </c>
    </row>
  </sheetData>
  <sheetProtection/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M5" sqref="M5"/>
      <selection pane="topRight" activeCell="M5" sqref="M5"/>
      <selection pane="bottomLeft" activeCell="M5" sqref="M5"/>
      <selection pane="bottomRight" activeCell="M5" sqref="M5"/>
    </sheetView>
  </sheetViews>
  <sheetFormatPr defaultColWidth="8.875" defaultRowHeight="13.5"/>
  <cols>
    <col min="1" max="1" width="12.375" style="4" customWidth="1"/>
    <col min="2" max="2" width="7.125" style="6" customWidth="1"/>
    <col min="3" max="3" width="9.00390625" style="6" customWidth="1"/>
    <col min="4" max="9" width="10.375" style="3" customWidth="1"/>
    <col min="10" max="10" width="8.875" style="3" customWidth="1"/>
    <col min="11" max="11" width="8.875" style="138" customWidth="1"/>
    <col min="12" max="39" width="8.875" style="131" customWidth="1"/>
    <col min="40" max="16384" width="8.875" style="3" customWidth="1"/>
  </cols>
  <sheetData>
    <row r="1" spans="1:39" s="2" customFormat="1" ht="18" customHeight="1">
      <c r="A1" s="209" t="s">
        <v>141</v>
      </c>
      <c r="B1" s="209"/>
      <c r="C1" s="209"/>
      <c r="D1" s="209"/>
      <c r="E1" s="209"/>
      <c r="F1" s="209"/>
      <c r="G1" s="209"/>
      <c r="H1" s="209"/>
      <c r="I1" s="209"/>
      <c r="K1" s="138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39" s="2" customFormat="1" ht="18" customHeight="1">
      <c r="A2" s="1"/>
      <c r="K2" s="138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</row>
    <row r="3" spans="1:28" ht="18" customHeight="1">
      <c r="A3" s="210" t="s">
        <v>34</v>
      </c>
      <c r="B3" s="212" t="s">
        <v>74</v>
      </c>
      <c r="C3" s="214" t="s">
        <v>80</v>
      </c>
      <c r="D3" s="216" t="s">
        <v>81</v>
      </c>
      <c r="E3" s="217"/>
      <c r="F3" s="217"/>
      <c r="G3" s="217"/>
      <c r="H3" s="218" t="s">
        <v>82</v>
      </c>
      <c r="I3" s="219"/>
      <c r="L3" s="129"/>
      <c r="M3" s="129"/>
      <c r="N3" s="129"/>
      <c r="O3" s="129"/>
      <c r="P3" s="129"/>
      <c r="Q3" s="129"/>
      <c r="R3" s="129"/>
      <c r="S3" s="129"/>
      <c r="T3" s="129" t="s">
        <v>136</v>
      </c>
      <c r="U3" s="129"/>
      <c r="V3" s="129"/>
      <c r="W3" s="129"/>
      <c r="X3" s="129"/>
      <c r="Y3" s="129"/>
      <c r="Z3" s="130"/>
      <c r="AA3" s="130"/>
      <c r="AB3" s="131" t="s">
        <v>82</v>
      </c>
    </row>
    <row r="4" spans="1:39" s="2" customFormat="1" ht="18" customHeight="1">
      <c r="A4" s="211"/>
      <c r="B4" s="213"/>
      <c r="C4" s="215"/>
      <c r="D4" s="11" t="s">
        <v>61</v>
      </c>
      <c r="E4" s="11" t="s">
        <v>83</v>
      </c>
      <c r="F4" s="11" t="s">
        <v>62</v>
      </c>
      <c r="G4" s="12" t="s">
        <v>63</v>
      </c>
      <c r="H4" s="13" t="s">
        <v>61</v>
      </c>
      <c r="I4" s="11" t="s">
        <v>83</v>
      </c>
      <c r="K4" s="166" t="s">
        <v>34</v>
      </c>
      <c r="L4" s="166" t="s">
        <v>111</v>
      </c>
      <c r="M4" s="166" t="s">
        <v>106</v>
      </c>
      <c r="N4" s="166" t="s">
        <v>61</v>
      </c>
      <c r="O4" s="166" t="s">
        <v>112</v>
      </c>
      <c r="P4" s="166" t="s">
        <v>113</v>
      </c>
      <c r="Q4" s="166" t="s">
        <v>114</v>
      </c>
      <c r="R4" s="167" t="s">
        <v>115</v>
      </c>
      <c r="S4" s="166" t="s">
        <v>116</v>
      </c>
      <c r="T4" s="166" t="s">
        <v>107</v>
      </c>
      <c r="U4" s="166" t="s">
        <v>108</v>
      </c>
      <c r="V4" s="166" t="s">
        <v>117</v>
      </c>
      <c r="W4" s="166" t="s">
        <v>118</v>
      </c>
      <c r="X4" s="166" t="s">
        <v>109</v>
      </c>
      <c r="Y4" s="166" t="s">
        <v>119</v>
      </c>
      <c r="Z4" s="166" t="s">
        <v>62</v>
      </c>
      <c r="AA4" s="166" t="s">
        <v>63</v>
      </c>
      <c r="AB4" s="168" t="s">
        <v>110</v>
      </c>
      <c r="AC4" s="168" t="s">
        <v>107</v>
      </c>
      <c r="AD4" s="168" t="s">
        <v>108</v>
      </c>
      <c r="AE4" s="168" t="s">
        <v>130</v>
      </c>
      <c r="AF4" s="168" t="s">
        <v>131</v>
      </c>
      <c r="AG4" s="168" t="s">
        <v>109</v>
      </c>
      <c r="AH4" s="129"/>
      <c r="AI4" s="129"/>
      <c r="AJ4" s="129"/>
      <c r="AK4" s="129"/>
      <c r="AL4" s="129"/>
      <c r="AM4" s="129"/>
    </row>
    <row r="5" spans="1:39" s="2" customFormat="1" ht="18" customHeight="1">
      <c r="A5" s="14" t="s">
        <v>84</v>
      </c>
      <c r="B5" s="15"/>
      <c r="C5" s="16" t="s">
        <v>85</v>
      </c>
      <c r="D5" s="14" t="s">
        <v>86</v>
      </c>
      <c r="E5" s="14" t="s">
        <v>87</v>
      </c>
      <c r="F5" s="14" t="s">
        <v>88</v>
      </c>
      <c r="G5" s="17" t="s">
        <v>89</v>
      </c>
      <c r="H5" s="18" t="s">
        <v>86</v>
      </c>
      <c r="I5" s="14" t="s">
        <v>87</v>
      </c>
      <c r="K5" s="169"/>
      <c r="L5" s="119" t="s">
        <v>132</v>
      </c>
      <c r="M5" s="119" t="s">
        <v>133</v>
      </c>
      <c r="N5" s="119" t="s">
        <v>134</v>
      </c>
      <c r="O5" s="119" t="s">
        <v>135</v>
      </c>
      <c r="P5" s="119" t="s">
        <v>134</v>
      </c>
      <c r="Q5" s="119" t="s">
        <v>134</v>
      </c>
      <c r="R5" s="119" t="s">
        <v>134</v>
      </c>
      <c r="S5" s="119" t="s">
        <v>135</v>
      </c>
      <c r="T5" s="119" t="s">
        <v>133</v>
      </c>
      <c r="U5" s="119" t="s">
        <v>135</v>
      </c>
      <c r="V5" s="119" t="s">
        <v>135</v>
      </c>
      <c r="W5" s="119" t="s">
        <v>135</v>
      </c>
      <c r="X5" s="119" t="s">
        <v>135</v>
      </c>
      <c r="Y5" s="119" t="s">
        <v>133</v>
      </c>
      <c r="Z5" s="16" t="s">
        <v>133</v>
      </c>
      <c r="AA5" s="16" t="s">
        <v>133</v>
      </c>
      <c r="AB5" s="170" t="s">
        <v>133</v>
      </c>
      <c r="AC5" s="170" t="s">
        <v>133</v>
      </c>
      <c r="AD5" s="170" t="s">
        <v>135</v>
      </c>
      <c r="AE5" s="170" t="s">
        <v>135</v>
      </c>
      <c r="AF5" s="170" t="s">
        <v>135</v>
      </c>
      <c r="AG5" s="170" t="s">
        <v>135</v>
      </c>
      <c r="AH5" s="129"/>
      <c r="AI5" s="129"/>
      <c r="AJ5" s="129"/>
      <c r="AK5" s="129"/>
      <c r="AL5" s="129"/>
      <c r="AM5" s="129"/>
    </row>
    <row r="6" spans="1:33" ht="18" customHeight="1">
      <c r="A6" s="19" t="s">
        <v>47</v>
      </c>
      <c r="B6" s="20">
        <v>4</v>
      </c>
      <c r="C6" s="21">
        <v>158</v>
      </c>
      <c r="D6" s="22">
        <v>29.11392405063291</v>
      </c>
      <c r="E6" s="22">
        <v>1.0126582278481013</v>
      </c>
      <c r="F6" s="22">
        <v>8.227848101265822</v>
      </c>
      <c r="G6" s="23">
        <v>2.5316455696202533</v>
      </c>
      <c r="H6" s="24">
        <v>0</v>
      </c>
      <c r="I6" s="22">
        <v>0</v>
      </c>
      <c r="K6" s="153" t="s">
        <v>47</v>
      </c>
      <c r="L6" s="154">
        <v>4</v>
      </c>
      <c r="M6" s="155">
        <v>158</v>
      </c>
      <c r="N6" s="156">
        <f aca="true" t="shared" si="0" ref="N6:N40">T6/M6*100</f>
        <v>29.11392405063291</v>
      </c>
      <c r="O6" s="157">
        <f aca="true" t="shared" si="1" ref="O6:O41">X6/M6</f>
        <v>1.0126582278481013</v>
      </c>
      <c r="P6" s="157">
        <f>Z6/$M6*100</f>
        <v>8.227848101265822</v>
      </c>
      <c r="Q6" s="157">
        <f aca="true" t="shared" si="2" ref="Q6:Q44">AA6/$M6*100</f>
        <v>2.5316455696202533</v>
      </c>
      <c r="R6" s="156">
        <f>AC6/M6*100</f>
        <v>0</v>
      </c>
      <c r="S6" s="157">
        <f>AG6/M6</f>
        <v>0</v>
      </c>
      <c r="T6" s="155">
        <v>46</v>
      </c>
      <c r="U6" s="155">
        <v>12</v>
      </c>
      <c r="V6" s="155">
        <v>104</v>
      </c>
      <c r="W6" s="155">
        <v>56</v>
      </c>
      <c r="X6" s="155">
        <v>160</v>
      </c>
      <c r="Y6" s="155">
        <f aca="true" t="shared" si="3" ref="Y6:Y41">M6-T6</f>
        <v>112</v>
      </c>
      <c r="Z6" s="116">
        <v>13</v>
      </c>
      <c r="AA6" s="116">
        <v>4</v>
      </c>
      <c r="AB6" s="158">
        <v>53</v>
      </c>
      <c r="AC6" s="158">
        <v>0</v>
      </c>
      <c r="AD6" s="158">
        <v>0</v>
      </c>
      <c r="AE6" s="158">
        <v>0</v>
      </c>
      <c r="AF6" s="158">
        <v>0</v>
      </c>
      <c r="AG6" s="158">
        <v>0</v>
      </c>
    </row>
    <row r="7" spans="1:33" ht="18" customHeight="1">
      <c r="A7" s="19" t="s">
        <v>51</v>
      </c>
      <c r="B7" s="20">
        <v>4</v>
      </c>
      <c r="C7" s="21">
        <v>72</v>
      </c>
      <c r="D7" s="22">
        <v>55.55555555555556</v>
      </c>
      <c r="E7" s="22">
        <v>2.75</v>
      </c>
      <c r="F7" s="22">
        <v>22.22222222222222</v>
      </c>
      <c r="G7" s="23">
        <v>6.944444444444445</v>
      </c>
      <c r="H7" s="24">
        <v>0</v>
      </c>
      <c r="I7" s="22">
        <v>0</v>
      </c>
      <c r="K7" s="153" t="s">
        <v>51</v>
      </c>
      <c r="L7" s="154">
        <v>4</v>
      </c>
      <c r="M7" s="155">
        <v>72</v>
      </c>
      <c r="N7" s="156">
        <f t="shared" si="0"/>
        <v>55.55555555555556</v>
      </c>
      <c r="O7" s="157">
        <f t="shared" si="1"/>
        <v>2.75</v>
      </c>
      <c r="P7" s="157">
        <f aca="true" t="shared" si="4" ref="P7:P44">Z7/$M7*100</f>
        <v>22.22222222222222</v>
      </c>
      <c r="Q7" s="157">
        <f t="shared" si="2"/>
        <v>6.944444444444445</v>
      </c>
      <c r="R7" s="156">
        <f aca="true" t="shared" si="5" ref="R7:R44">AC7/M7*100</f>
        <v>0</v>
      </c>
      <c r="S7" s="157">
        <f aca="true" t="shared" si="6" ref="S7:S44">AG7/M7</f>
        <v>0</v>
      </c>
      <c r="T7" s="155">
        <v>40</v>
      </c>
      <c r="U7" s="155">
        <v>21</v>
      </c>
      <c r="V7" s="155">
        <v>78</v>
      </c>
      <c r="W7" s="155">
        <v>120</v>
      </c>
      <c r="X7" s="155">
        <v>198</v>
      </c>
      <c r="Y7" s="155">
        <f t="shared" si="3"/>
        <v>32</v>
      </c>
      <c r="Z7" s="116">
        <v>16</v>
      </c>
      <c r="AA7" s="116">
        <v>5</v>
      </c>
      <c r="AB7" s="158">
        <v>19</v>
      </c>
      <c r="AC7" s="158">
        <v>0</v>
      </c>
      <c r="AD7" s="158">
        <v>0</v>
      </c>
      <c r="AE7" s="158">
        <v>0</v>
      </c>
      <c r="AF7" s="158">
        <v>0</v>
      </c>
      <c r="AG7" s="158">
        <v>0</v>
      </c>
    </row>
    <row r="8" spans="1:33" ht="18" customHeight="1">
      <c r="A8" s="19" t="s">
        <v>52</v>
      </c>
      <c r="B8" s="20">
        <v>2</v>
      </c>
      <c r="C8" s="21">
        <v>61</v>
      </c>
      <c r="D8" s="22">
        <v>55.73770491803278</v>
      </c>
      <c r="E8" s="22">
        <v>2.6721311475409837</v>
      </c>
      <c r="F8" s="22">
        <v>26.229508196721312</v>
      </c>
      <c r="G8" s="23">
        <v>6.557377049180328</v>
      </c>
      <c r="H8" s="24">
        <v>0</v>
      </c>
      <c r="I8" s="22">
        <v>0</v>
      </c>
      <c r="K8" s="153" t="s">
        <v>52</v>
      </c>
      <c r="L8" s="154">
        <v>2</v>
      </c>
      <c r="M8" s="155">
        <v>61</v>
      </c>
      <c r="N8" s="156">
        <f t="shared" si="0"/>
        <v>55.73770491803278</v>
      </c>
      <c r="O8" s="157">
        <f t="shared" si="1"/>
        <v>2.6721311475409837</v>
      </c>
      <c r="P8" s="157">
        <f t="shared" si="4"/>
        <v>26.229508196721312</v>
      </c>
      <c r="Q8" s="157">
        <f t="shared" si="2"/>
        <v>6.557377049180328</v>
      </c>
      <c r="R8" s="156">
        <f t="shared" si="5"/>
        <v>0</v>
      </c>
      <c r="S8" s="157">
        <f t="shared" si="6"/>
        <v>0</v>
      </c>
      <c r="T8" s="155">
        <v>34</v>
      </c>
      <c r="U8" s="155">
        <v>7</v>
      </c>
      <c r="V8" s="155">
        <v>78</v>
      </c>
      <c r="W8" s="155">
        <v>85</v>
      </c>
      <c r="X8" s="155">
        <v>163</v>
      </c>
      <c r="Y8" s="155">
        <f t="shared" si="3"/>
        <v>27</v>
      </c>
      <c r="Z8" s="116">
        <v>16</v>
      </c>
      <c r="AA8" s="116">
        <v>4</v>
      </c>
      <c r="AB8" s="158">
        <v>17</v>
      </c>
      <c r="AC8" s="158">
        <v>0</v>
      </c>
      <c r="AD8" s="158">
        <v>0</v>
      </c>
      <c r="AE8" s="158">
        <v>0</v>
      </c>
      <c r="AF8" s="158">
        <v>0</v>
      </c>
      <c r="AG8" s="158">
        <v>0</v>
      </c>
    </row>
    <row r="9" spans="1:33" ht="18" customHeight="1">
      <c r="A9" s="19" t="s">
        <v>53</v>
      </c>
      <c r="B9" s="20">
        <v>2</v>
      </c>
      <c r="C9" s="21">
        <v>53</v>
      </c>
      <c r="D9" s="22">
        <v>41.509433962264154</v>
      </c>
      <c r="E9" s="22">
        <v>2</v>
      </c>
      <c r="F9" s="22">
        <v>20.754716981132077</v>
      </c>
      <c r="G9" s="23">
        <v>5.660377358490567</v>
      </c>
      <c r="H9" s="24">
        <v>1.8867924528301887</v>
      </c>
      <c r="I9" s="22">
        <v>0.018867924528301886</v>
      </c>
      <c r="K9" s="153" t="s">
        <v>53</v>
      </c>
      <c r="L9" s="154">
        <v>2</v>
      </c>
      <c r="M9" s="155">
        <v>53</v>
      </c>
      <c r="N9" s="156">
        <f t="shared" si="0"/>
        <v>41.509433962264154</v>
      </c>
      <c r="O9" s="157">
        <f t="shared" si="1"/>
        <v>2</v>
      </c>
      <c r="P9" s="157">
        <f t="shared" si="4"/>
        <v>20.754716981132077</v>
      </c>
      <c r="Q9" s="157">
        <f t="shared" si="2"/>
        <v>5.660377358490567</v>
      </c>
      <c r="R9" s="156">
        <f t="shared" si="5"/>
        <v>1.8867924528301887</v>
      </c>
      <c r="S9" s="157">
        <f t="shared" si="6"/>
        <v>0.018867924528301886</v>
      </c>
      <c r="T9" s="155">
        <v>22</v>
      </c>
      <c r="U9" s="155">
        <v>1</v>
      </c>
      <c r="V9" s="155">
        <v>81</v>
      </c>
      <c r="W9" s="155">
        <v>25</v>
      </c>
      <c r="X9" s="155">
        <v>106</v>
      </c>
      <c r="Y9" s="155">
        <f t="shared" si="3"/>
        <v>31</v>
      </c>
      <c r="Z9" s="116">
        <v>11</v>
      </c>
      <c r="AA9" s="116">
        <v>3</v>
      </c>
      <c r="AB9" s="158">
        <v>20</v>
      </c>
      <c r="AC9" s="158">
        <v>1</v>
      </c>
      <c r="AD9" s="158">
        <v>0</v>
      </c>
      <c r="AE9" s="158">
        <v>1</v>
      </c>
      <c r="AF9" s="158">
        <v>0</v>
      </c>
      <c r="AG9" s="158">
        <v>1</v>
      </c>
    </row>
    <row r="10" spans="1:33" ht="18" customHeight="1">
      <c r="A10" s="19" t="s">
        <v>54</v>
      </c>
      <c r="B10" s="20">
        <v>3</v>
      </c>
      <c r="C10" s="21">
        <v>31</v>
      </c>
      <c r="D10" s="22">
        <v>51.61290322580645</v>
      </c>
      <c r="E10" s="22">
        <v>2.3225806451612905</v>
      </c>
      <c r="F10" s="22">
        <v>19.35483870967742</v>
      </c>
      <c r="G10" s="23">
        <v>12.903225806451612</v>
      </c>
      <c r="H10" s="24">
        <v>0</v>
      </c>
      <c r="I10" s="22">
        <v>0</v>
      </c>
      <c r="K10" s="153" t="s">
        <v>54</v>
      </c>
      <c r="L10" s="154">
        <v>3</v>
      </c>
      <c r="M10" s="155">
        <v>31</v>
      </c>
      <c r="N10" s="156">
        <f t="shared" si="0"/>
        <v>51.61290322580645</v>
      </c>
      <c r="O10" s="157">
        <f t="shared" si="1"/>
        <v>2.3225806451612905</v>
      </c>
      <c r="P10" s="157">
        <f t="shared" si="4"/>
        <v>19.35483870967742</v>
      </c>
      <c r="Q10" s="157">
        <f t="shared" si="2"/>
        <v>12.903225806451612</v>
      </c>
      <c r="R10" s="156">
        <f t="shared" si="5"/>
        <v>0</v>
      </c>
      <c r="S10" s="157">
        <f t="shared" si="6"/>
        <v>0</v>
      </c>
      <c r="T10" s="155">
        <v>16</v>
      </c>
      <c r="U10" s="155">
        <v>1</v>
      </c>
      <c r="V10" s="155">
        <v>28</v>
      </c>
      <c r="W10" s="155">
        <v>44</v>
      </c>
      <c r="X10" s="155">
        <v>72</v>
      </c>
      <c r="Y10" s="155">
        <f t="shared" si="3"/>
        <v>15</v>
      </c>
      <c r="Z10" s="116">
        <v>6</v>
      </c>
      <c r="AA10" s="116">
        <v>4</v>
      </c>
      <c r="AB10" s="158">
        <v>2</v>
      </c>
      <c r="AC10" s="158">
        <v>0</v>
      </c>
      <c r="AD10" s="158">
        <v>0</v>
      </c>
      <c r="AE10" s="158">
        <v>0</v>
      </c>
      <c r="AF10" s="158">
        <v>0</v>
      </c>
      <c r="AG10" s="158">
        <v>0</v>
      </c>
    </row>
    <row r="11" spans="1:33" ht="18" customHeight="1">
      <c r="A11" s="19" t="s">
        <v>55</v>
      </c>
      <c r="B11" s="20">
        <v>4</v>
      </c>
      <c r="C11" s="21">
        <v>45</v>
      </c>
      <c r="D11" s="22">
        <v>55.55555555555556</v>
      </c>
      <c r="E11" s="22">
        <v>3.1555555555555554</v>
      </c>
      <c r="F11" s="22">
        <v>35.55555555555556</v>
      </c>
      <c r="G11" s="23">
        <v>8.88888888888889</v>
      </c>
      <c r="H11" s="24">
        <v>0</v>
      </c>
      <c r="I11" s="22">
        <v>0</v>
      </c>
      <c r="K11" s="153" t="s">
        <v>55</v>
      </c>
      <c r="L11" s="154">
        <v>4</v>
      </c>
      <c r="M11" s="155">
        <v>45</v>
      </c>
      <c r="N11" s="156">
        <f t="shared" si="0"/>
        <v>55.55555555555556</v>
      </c>
      <c r="O11" s="157">
        <f t="shared" si="1"/>
        <v>3.1555555555555554</v>
      </c>
      <c r="P11" s="157">
        <f t="shared" si="4"/>
        <v>35.55555555555556</v>
      </c>
      <c r="Q11" s="157">
        <f t="shared" si="2"/>
        <v>8.88888888888889</v>
      </c>
      <c r="R11" s="156">
        <f t="shared" si="5"/>
        <v>0</v>
      </c>
      <c r="S11" s="157">
        <f t="shared" si="6"/>
        <v>0</v>
      </c>
      <c r="T11" s="155">
        <v>25</v>
      </c>
      <c r="U11" s="155">
        <v>5</v>
      </c>
      <c r="V11" s="155">
        <v>50</v>
      </c>
      <c r="W11" s="155">
        <v>92</v>
      </c>
      <c r="X11" s="155">
        <v>142</v>
      </c>
      <c r="Y11" s="155">
        <f t="shared" si="3"/>
        <v>20</v>
      </c>
      <c r="Z11" s="116">
        <v>16</v>
      </c>
      <c r="AA11" s="116">
        <v>4</v>
      </c>
      <c r="AB11" s="158">
        <v>10</v>
      </c>
      <c r="AC11" s="158">
        <v>0</v>
      </c>
      <c r="AD11" s="158">
        <v>0</v>
      </c>
      <c r="AE11" s="158">
        <v>0</v>
      </c>
      <c r="AF11" s="158">
        <v>0</v>
      </c>
      <c r="AG11" s="158">
        <v>0</v>
      </c>
    </row>
    <row r="12" spans="1:33" ht="18" customHeight="1">
      <c r="A12" s="19" t="s">
        <v>38</v>
      </c>
      <c r="B12" s="20">
        <v>12</v>
      </c>
      <c r="C12" s="21">
        <v>166</v>
      </c>
      <c r="D12" s="22">
        <v>38.55421686746988</v>
      </c>
      <c r="E12" s="22">
        <v>1.6385542168674698</v>
      </c>
      <c r="F12" s="22">
        <v>16.867469879518072</v>
      </c>
      <c r="G12" s="23">
        <v>4.216867469879518</v>
      </c>
      <c r="H12" s="24">
        <v>0.6024096385542169</v>
      </c>
      <c r="I12" s="22">
        <v>0.006024096385542169</v>
      </c>
      <c r="K12" s="153" t="s">
        <v>38</v>
      </c>
      <c r="L12" s="154">
        <v>12</v>
      </c>
      <c r="M12" s="155">
        <v>166</v>
      </c>
      <c r="N12" s="156">
        <f t="shared" si="0"/>
        <v>38.55421686746988</v>
      </c>
      <c r="O12" s="157">
        <f t="shared" si="1"/>
        <v>1.6385542168674698</v>
      </c>
      <c r="P12" s="157">
        <f t="shared" si="4"/>
        <v>16.867469879518072</v>
      </c>
      <c r="Q12" s="157">
        <f t="shared" si="2"/>
        <v>4.216867469879518</v>
      </c>
      <c r="R12" s="156">
        <f t="shared" si="5"/>
        <v>0.6024096385542169</v>
      </c>
      <c r="S12" s="157">
        <f t="shared" si="6"/>
        <v>0.006024096385542169</v>
      </c>
      <c r="T12" s="155">
        <v>64</v>
      </c>
      <c r="U12" s="155">
        <v>20</v>
      </c>
      <c r="V12" s="155">
        <v>146</v>
      </c>
      <c r="W12" s="155">
        <v>126</v>
      </c>
      <c r="X12" s="155">
        <v>272</v>
      </c>
      <c r="Y12" s="155">
        <f t="shared" si="3"/>
        <v>102</v>
      </c>
      <c r="Z12" s="116">
        <v>28</v>
      </c>
      <c r="AA12" s="116">
        <v>7</v>
      </c>
      <c r="AB12" s="158">
        <v>60</v>
      </c>
      <c r="AC12" s="158">
        <v>1</v>
      </c>
      <c r="AD12" s="158">
        <v>0</v>
      </c>
      <c r="AE12" s="158">
        <v>1</v>
      </c>
      <c r="AF12" s="158">
        <v>0</v>
      </c>
      <c r="AG12" s="158">
        <v>1</v>
      </c>
    </row>
    <row r="13" spans="1:33" ht="18" customHeight="1">
      <c r="A13" s="19" t="s">
        <v>41</v>
      </c>
      <c r="B13" s="20">
        <v>25</v>
      </c>
      <c r="C13" s="21">
        <v>432</v>
      </c>
      <c r="D13" s="22">
        <v>36.342592592592595</v>
      </c>
      <c r="E13" s="22">
        <v>1.7615740740740742</v>
      </c>
      <c r="F13" s="22">
        <v>15.50925925925926</v>
      </c>
      <c r="G13" s="23">
        <v>5.324074074074074</v>
      </c>
      <c r="H13" s="24">
        <v>0.23148148148148145</v>
      </c>
      <c r="I13" s="22">
        <v>0.0023148148148148147</v>
      </c>
      <c r="K13" s="153" t="s">
        <v>41</v>
      </c>
      <c r="L13" s="154">
        <v>25</v>
      </c>
      <c r="M13" s="155">
        <v>432</v>
      </c>
      <c r="N13" s="156">
        <f t="shared" si="0"/>
        <v>36.342592592592595</v>
      </c>
      <c r="O13" s="157">
        <f t="shared" si="1"/>
        <v>1.7615740740740742</v>
      </c>
      <c r="P13" s="157">
        <f t="shared" si="4"/>
        <v>15.50925925925926</v>
      </c>
      <c r="Q13" s="157">
        <f t="shared" si="2"/>
        <v>5.324074074074074</v>
      </c>
      <c r="R13" s="156">
        <f t="shared" si="5"/>
        <v>0.23148148148148145</v>
      </c>
      <c r="S13" s="157">
        <f t="shared" si="6"/>
        <v>0.0023148148148148147</v>
      </c>
      <c r="T13" s="155">
        <v>157</v>
      </c>
      <c r="U13" s="155">
        <v>53</v>
      </c>
      <c r="V13" s="155">
        <v>466</v>
      </c>
      <c r="W13" s="155">
        <v>295</v>
      </c>
      <c r="X13" s="155">
        <v>761</v>
      </c>
      <c r="Y13" s="155">
        <f t="shared" si="3"/>
        <v>275</v>
      </c>
      <c r="Z13" s="116">
        <v>67</v>
      </c>
      <c r="AA13" s="116">
        <v>23</v>
      </c>
      <c r="AB13" s="158">
        <v>108</v>
      </c>
      <c r="AC13" s="158">
        <v>1</v>
      </c>
      <c r="AD13" s="158">
        <v>1</v>
      </c>
      <c r="AE13" s="158">
        <v>0</v>
      </c>
      <c r="AF13" s="158">
        <v>1</v>
      </c>
      <c r="AG13" s="158">
        <v>1</v>
      </c>
    </row>
    <row r="14" spans="1:33" ht="18" customHeight="1">
      <c r="A14" s="19" t="s">
        <v>37</v>
      </c>
      <c r="B14" s="20">
        <v>56</v>
      </c>
      <c r="C14" s="21">
        <v>1645</v>
      </c>
      <c r="D14" s="22">
        <v>37.568389057750764</v>
      </c>
      <c r="E14" s="22">
        <v>1.545288753799392</v>
      </c>
      <c r="F14" s="22">
        <v>12.948328267477205</v>
      </c>
      <c r="G14" s="23">
        <v>4.0121580547112465</v>
      </c>
      <c r="H14" s="24">
        <v>0.182370820668693</v>
      </c>
      <c r="I14" s="22">
        <v>0.00364741641337386</v>
      </c>
      <c r="K14" s="153" t="s">
        <v>37</v>
      </c>
      <c r="L14" s="154">
        <v>56</v>
      </c>
      <c r="M14" s="155">
        <v>1645</v>
      </c>
      <c r="N14" s="156">
        <f t="shared" si="0"/>
        <v>37.568389057750764</v>
      </c>
      <c r="O14" s="157">
        <f t="shared" si="1"/>
        <v>1.545288753799392</v>
      </c>
      <c r="P14" s="157">
        <f t="shared" si="4"/>
        <v>12.948328267477205</v>
      </c>
      <c r="Q14" s="157">
        <f t="shared" si="2"/>
        <v>4.0121580547112465</v>
      </c>
      <c r="R14" s="156">
        <f t="shared" si="5"/>
        <v>0.182370820668693</v>
      </c>
      <c r="S14" s="157">
        <f t="shared" si="6"/>
        <v>0.00364741641337386</v>
      </c>
      <c r="T14" s="155">
        <v>618</v>
      </c>
      <c r="U14" s="155">
        <v>263</v>
      </c>
      <c r="V14" s="155">
        <v>1300</v>
      </c>
      <c r="W14" s="155">
        <v>1242</v>
      </c>
      <c r="X14" s="155">
        <v>2542</v>
      </c>
      <c r="Y14" s="155">
        <f t="shared" si="3"/>
        <v>1027</v>
      </c>
      <c r="Z14" s="116">
        <v>213</v>
      </c>
      <c r="AA14" s="116">
        <v>66</v>
      </c>
      <c r="AB14" s="158">
        <v>355</v>
      </c>
      <c r="AC14" s="158">
        <v>3</v>
      </c>
      <c r="AD14" s="158">
        <v>1</v>
      </c>
      <c r="AE14" s="158">
        <v>3</v>
      </c>
      <c r="AF14" s="158">
        <v>3</v>
      </c>
      <c r="AG14" s="158">
        <v>6</v>
      </c>
    </row>
    <row r="15" spans="1:33" ht="18" customHeight="1">
      <c r="A15" s="19" t="s">
        <v>39</v>
      </c>
      <c r="B15" s="20">
        <v>33</v>
      </c>
      <c r="C15" s="21">
        <v>903</v>
      </c>
      <c r="D15" s="22">
        <v>37.54152823920266</v>
      </c>
      <c r="E15" s="22">
        <v>1.5802879291251384</v>
      </c>
      <c r="F15" s="22">
        <v>13.067552602436322</v>
      </c>
      <c r="G15" s="23">
        <v>4.208194905869324</v>
      </c>
      <c r="H15" s="24">
        <v>0.4429678848283499</v>
      </c>
      <c r="I15" s="22">
        <v>0.012181616832779624</v>
      </c>
      <c r="K15" s="153" t="s">
        <v>39</v>
      </c>
      <c r="L15" s="154">
        <v>33</v>
      </c>
      <c r="M15" s="155">
        <v>903</v>
      </c>
      <c r="N15" s="156">
        <f t="shared" si="0"/>
        <v>37.54152823920266</v>
      </c>
      <c r="O15" s="157">
        <f t="shared" si="1"/>
        <v>1.5802879291251384</v>
      </c>
      <c r="P15" s="157">
        <f t="shared" si="4"/>
        <v>13.067552602436322</v>
      </c>
      <c r="Q15" s="157">
        <f t="shared" si="2"/>
        <v>4.208194905869324</v>
      </c>
      <c r="R15" s="156">
        <f t="shared" si="5"/>
        <v>0.4429678848283499</v>
      </c>
      <c r="S15" s="157">
        <f t="shared" si="6"/>
        <v>0.012181616832779624</v>
      </c>
      <c r="T15" s="155">
        <v>339</v>
      </c>
      <c r="U15" s="155">
        <v>123</v>
      </c>
      <c r="V15" s="155">
        <v>794</v>
      </c>
      <c r="W15" s="155">
        <v>633</v>
      </c>
      <c r="X15" s="155">
        <v>1427</v>
      </c>
      <c r="Y15" s="155">
        <f t="shared" si="3"/>
        <v>564</v>
      </c>
      <c r="Z15" s="116">
        <v>118</v>
      </c>
      <c r="AA15" s="116">
        <v>38</v>
      </c>
      <c r="AB15" s="158">
        <v>211</v>
      </c>
      <c r="AC15" s="158">
        <v>4</v>
      </c>
      <c r="AD15" s="158">
        <v>1</v>
      </c>
      <c r="AE15" s="158">
        <v>6</v>
      </c>
      <c r="AF15" s="158">
        <v>5</v>
      </c>
      <c r="AG15" s="158">
        <v>11</v>
      </c>
    </row>
    <row r="16" spans="1:33" ht="18" customHeight="1">
      <c r="A16" s="19" t="s">
        <v>48</v>
      </c>
      <c r="B16" s="20">
        <v>17</v>
      </c>
      <c r="C16" s="21">
        <v>514</v>
      </c>
      <c r="D16" s="22">
        <v>38.52140077821012</v>
      </c>
      <c r="E16" s="22">
        <v>1.3463035019455254</v>
      </c>
      <c r="F16" s="22">
        <v>9.53307392996109</v>
      </c>
      <c r="G16" s="23">
        <v>2.9182879377431905</v>
      </c>
      <c r="H16" s="24">
        <v>0</v>
      </c>
      <c r="I16" s="22">
        <v>0</v>
      </c>
      <c r="K16" s="153" t="s">
        <v>48</v>
      </c>
      <c r="L16" s="154">
        <v>17</v>
      </c>
      <c r="M16" s="155">
        <v>514</v>
      </c>
      <c r="N16" s="156">
        <f t="shared" si="0"/>
        <v>38.52140077821012</v>
      </c>
      <c r="O16" s="157">
        <f t="shared" si="1"/>
        <v>1.3463035019455254</v>
      </c>
      <c r="P16" s="157">
        <f t="shared" si="4"/>
        <v>9.53307392996109</v>
      </c>
      <c r="Q16" s="157">
        <f t="shared" si="2"/>
        <v>2.9182879377431905</v>
      </c>
      <c r="R16" s="156">
        <f t="shared" si="5"/>
        <v>0</v>
      </c>
      <c r="S16" s="157">
        <f t="shared" si="6"/>
        <v>0</v>
      </c>
      <c r="T16" s="155">
        <v>198</v>
      </c>
      <c r="U16" s="155">
        <v>80</v>
      </c>
      <c r="V16" s="155">
        <v>339</v>
      </c>
      <c r="W16" s="155">
        <v>353</v>
      </c>
      <c r="X16" s="155">
        <v>692</v>
      </c>
      <c r="Y16" s="155">
        <f t="shared" si="3"/>
        <v>316</v>
      </c>
      <c r="Z16" s="116">
        <v>49</v>
      </c>
      <c r="AA16" s="116">
        <v>15</v>
      </c>
      <c r="AB16" s="158">
        <v>97</v>
      </c>
      <c r="AC16" s="158">
        <v>0</v>
      </c>
      <c r="AD16" s="158">
        <v>0</v>
      </c>
      <c r="AE16" s="158">
        <v>0</v>
      </c>
      <c r="AF16" s="158">
        <v>0</v>
      </c>
      <c r="AG16" s="158">
        <v>0</v>
      </c>
    </row>
    <row r="17" spans="1:33" ht="18" customHeight="1">
      <c r="A17" s="19" t="s">
        <v>67</v>
      </c>
      <c r="B17" s="20">
        <v>10</v>
      </c>
      <c r="C17" s="21">
        <v>220</v>
      </c>
      <c r="D17" s="22">
        <v>46.36363636363636</v>
      </c>
      <c r="E17" s="22">
        <v>2.0045454545454544</v>
      </c>
      <c r="F17" s="22">
        <v>16.818181818181817</v>
      </c>
      <c r="G17" s="23">
        <v>3.6363636363636362</v>
      </c>
      <c r="H17" s="24">
        <v>0</v>
      </c>
      <c r="I17" s="22">
        <v>0</v>
      </c>
      <c r="K17" s="153" t="s">
        <v>67</v>
      </c>
      <c r="L17" s="154">
        <v>10</v>
      </c>
      <c r="M17" s="155">
        <v>220</v>
      </c>
      <c r="N17" s="156">
        <f t="shared" si="0"/>
        <v>46.36363636363636</v>
      </c>
      <c r="O17" s="157">
        <f t="shared" si="1"/>
        <v>2.0045454545454544</v>
      </c>
      <c r="P17" s="157">
        <f t="shared" si="4"/>
        <v>16.818181818181817</v>
      </c>
      <c r="Q17" s="157">
        <f t="shared" si="2"/>
        <v>3.6363636363636362</v>
      </c>
      <c r="R17" s="156">
        <f t="shared" si="5"/>
        <v>0</v>
      </c>
      <c r="S17" s="157">
        <f t="shared" si="6"/>
        <v>0</v>
      </c>
      <c r="T17" s="155">
        <v>102</v>
      </c>
      <c r="U17" s="155">
        <v>48</v>
      </c>
      <c r="V17" s="155">
        <v>160</v>
      </c>
      <c r="W17" s="155">
        <v>281</v>
      </c>
      <c r="X17" s="155">
        <v>441</v>
      </c>
      <c r="Y17" s="155">
        <f t="shared" si="3"/>
        <v>118</v>
      </c>
      <c r="Z17" s="116">
        <v>37</v>
      </c>
      <c r="AA17" s="116">
        <v>8</v>
      </c>
      <c r="AB17" s="158">
        <v>89</v>
      </c>
      <c r="AC17" s="158">
        <v>0</v>
      </c>
      <c r="AD17" s="158">
        <v>0</v>
      </c>
      <c r="AE17" s="158">
        <v>0</v>
      </c>
      <c r="AF17" s="158">
        <v>0</v>
      </c>
      <c r="AG17" s="158">
        <v>0</v>
      </c>
    </row>
    <row r="18" spans="1:33" ht="18" customHeight="1">
      <c r="A18" s="19" t="s">
        <v>66</v>
      </c>
      <c r="B18" s="20">
        <v>14</v>
      </c>
      <c r="C18" s="21">
        <v>413</v>
      </c>
      <c r="D18" s="22">
        <v>43.341404358353515</v>
      </c>
      <c r="E18" s="22">
        <v>1.9685230024213074</v>
      </c>
      <c r="F18" s="22">
        <v>18.159806295399516</v>
      </c>
      <c r="G18" s="23">
        <v>4.358353510895883</v>
      </c>
      <c r="H18" s="24">
        <v>0.48426150121065376</v>
      </c>
      <c r="I18" s="22">
        <v>0.014527845036319613</v>
      </c>
      <c r="K18" s="153" t="s">
        <v>66</v>
      </c>
      <c r="L18" s="154">
        <v>14</v>
      </c>
      <c r="M18" s="155">
        <v>413</v>
      </c>
      <c r="N18" s="156">
        <f t="shared" si="0"/>
        <v>43.341404358353515</v>
      </c>
      <c r="O18" s="157">
        <f t="shared" si="1"/>
        <v>1.9685230024213074</v>
      </c>
      <c r="P18" s="157">
        <f t="shared" si="4"/>
        <v>18.159806295399516</v>
      </c>
      <c r="Q18" s="157">
        <f t="shared" si="2"/>
        <v>4.358353510895883</v>
      </c>
      <c r="R18" s="156">
        <f t="shared" si="5"/>
        <v>0.48426150121065376</v>
      </c>
      <c r="S18" s="157">
        <f t="shared" si="6"/>
        <v>0.014527845036319613</v>
      </c>
      <c r="T18" s="155">
        <v>179</v>
      </c>
      <c r="U18" s="155">
        <v>50</v>
      </c>
      <c r="V18" s="155">
        <v>358</v>
      </c>
      <c r="W18" s="155">
        <v>455</v>
      </c>
      <c r="X18" s="155">
        <v>813</v>
      </c>
      <c r="Y18" s="155">
        <f t="shared" si="3"/>
        <v>234</v>
      </c>
      <c r="Z18" s="116">
        <v>75</v>
      </c>
      <c r="AA18" s="116">
        <v>18</v>
      </c>
      <c r="AB18" s="158">
        <v>98</v>
      </c>
      <c r="AC18" s="158">
        <v>2</v>
      </c>
      <c r="AD18" s="158">
        <v>1</v>
      </c>
      <c r="AE18" s="158">
        <v>4</v>
      </c>
      <c r="AF18" s="158">
        <v>2</v>
      </c>
      <c r="AG18" s="158">
        <v>6</v>
      </c>
    </row>
    <row r="19" spans="1:33" ht="18" customHeight="1">
      <c r="A19" s="19" t="s">
        <v>56</v>
      </c>
      <c r="B19" s="20">
        <v>11</v>
      </c>
      <c r="C19" s="21">
        <v>288</v>
      </c>
      <c r="D19" s="22">
        <v>44.44444444444444</v>
      </c>
      <c r="E19" s="22">
        <v>1.8958333333333333</v>
      </c>
      <c r="F19" s="22">
        <v>18.40277777777778</v>
      </c>
      <c r="G19" s="23">
        <v>4.861111111111112</v>
      </c>
      <c r="H19" s="24">
        <v>0.3472222222222222</v>
      </c>
      <c r="I19" s="22">
        <v>0.013888888888888888</v>
      </c>
      <c r="K19" s="153" t="s">
        <v>56</v>
      </c>
      <c r="L19" s="154">
        <v>11</v>
      </c>
      <c r="M19" s="155">
        <v>288</v>
      </c>
      <c r="N19" s="156">
        <f t="shared" si="0"/>
        <v>44.44444444444444</v>
      </c>
      <c r="O19" s="157">
        <f t="shared" si="1"/>
        <v>1.8958333333333333</v>
      </c>
      <c r="P19" s="157">
        <f t="shared" si="4"/>
        <v>18.40277777777778</v>
      </c>
      <c r="Q19" s="157">
        <f t="shared" si="2"/>
        <v>4.861111111111112</v>
      </c>
      <c r="R19" s="156">
        <f t="shared" si="5"/>
        <v>0.3472222222222222</v>
      </c>
      <c r="S19" s="157">
        <f t="shared" si="6"/>
        <v>0.013888888888888888</v>
      </c>
      <c r="T19" s="155">
        <v>128</v>
      </c>
      <c r="U19" s="155">
        <v>21</v>
      </c>
      <c r="V19" s="155">
        <v>300</v>
      </c>
      <c r="W19" s="155">
        <v>246</v>
      </c>
      <c r="X19" s="155">
        <v>546</v>
      </c>
      <c r="Y19" s="155">
        <f t="shared" si="3"/>
        <v>160</v>
      </c>
      <c r="Z19" s="116">
        <v>53</v>
      </c>
      <c r="AA19" s="116">
        <v>14</v>
      </c>
      <c r="AB19" s="158">
        <v>81</v>
      </c>
      <c r="AC19" s="158">
        <v>1</v>
      </c>
      <c r="AD19" s="158">
        <v>0</v>
      </c>
      <c r="AE19" s="158">
        <v>2</v>
      </c>
      <c r="AF19" s="158">
        <v>2</v>
      </c>
      <c r="AG19" s="158">
        <v>4</v>
      </c>
    </row>
    <row r="20" spans="1:33" ht="18" customHeight="1">
      <c r="A20" s="19" t="s">
        <v>57</v>
      </c>
      <c r="B20" s="20">
        <v>9</v>
      </c>
      <c r="C20" s="21">
        <v>237</v>
      </c>
      <c r="D20" s="22">
        <v>41.35021097046413</v>
      </c>
      <c r="E20" s="22">
        <v>1.6371308016877637</v>
      </c>
      <c r="F20" s="22">
        <v>11.39240506329114</v>
      </c>
      <c r="G20" s="23">
        <v>6.329113924050633</v>
      </c>
      <c r="H20" s="24">
        <v>0</v>
      </c>
      <c r="I20" s="22">
        <v>0</v>
      </c>
      <c r="K20" s="153" t="s">
        <v>57</v>
      </c>
      <c r="L20" s="154">
        <v>9</v>
      </c>
      <c r="M20" s="155">
        <v>237</v>
      </c>
      <c r="N20" s="156">
        <f t="shared" si="0"/>
        <v>41.35021097046413</v>
      </c>
      <c r="O20" s="157">
        <f t="shared" si="1"/>
        <v>1.6371308016877637</v>
      </c>
      <c r="P20" s="157">
        <f t="shared" si="4"/>
        <v>11.39240506329114</v>
      </c>
      <c r="Q20" s="157">
        <f t="shared" si="2"/>
        <v>6.329113924050633</v>
      </c>
      <c r="R20" s="156">
        <f t="shared" si="5"/>
        <v>0</v>
      </c>
      <c r="S20" s="157">
        <f t="shared" si="6"/>
        <v>0</v>
      </c>
      <c r="T20" s="155">
        <v>98</v>
      </c>
      <c r="U20" s="155">
        <v>45</v>
      </c>
      <c r="V20" s="155">
        <v>188</v>
      </c>
      <c r="W20" s="155">
        <v>200</v>
      </c>
      <c r="X20" s="155">
        <v>388</v>
      </c>
      <c r="Y20" s="155">
        <f t="shared" si="3"/>
        <v>139</v>
      </c>
      <c r="Z20" s="116">
        <v>27</v>
      </c>
      <c r="AA20" s="116">
        <v>15</v>
      </c>
      <c r="AB20" s="158">
        <v>66</v>
      </c>
      <c r="AC20" s="158">
        <v>0</v>
      </c>
      <c r="AD20" s="158">
        <v>0</v>
      </c>
      <c r="AE20" s="158">
        <v>0</v>
      </c>
      <c r="AF20" s="158">
        <v>0</v>
      </c>
      <c r="AG20" s="158">
        <v>0</v>
      </c>
    </row>
    <row r="21" spans="1:33" ht="18" customHeight="1">
      <c r="A21" s="19" t="s">
        <v>58</v>
      </c>
      <c r="B21" s="20">
        <v>12</v>
      </c>
      <c r="C21" s="21">
        <v>455</v>
      </c>
      <c r="D21" s="22">
        <v>36.48351648351648</v>
      </c>
      <c r="E21" s="22">
        <v>1.432967032967033</v>
      </c>
      <c r="F21" s="22">
        <v>12.087912087912088</v>
      </c>
      <c r="G21" s="23">
        <v>3.076923076923077</v>
      </c>
      <c r="H21" s="24">
        <v>0.21978021978021978</v>
      </c>
      <c r="I21" s="22">
        <v>0.004395604395604396</v>
      </c>
      <c r="K21" s="153" t="s">
        <v>58</v>
      </c>
      <c r="L21" s="154">
        <v>12</v>
      </c>
      <c r="M21" s="155">
        <v>455</v>
      </c>
      <c r="N21" s="156">
        <f t="shared" si="0"/>
        <v>36.48351648351648</v>
      </c>
      <c r="O21" s="157">
        <f t="shared" si="1"/>
        <v>1.432967032967033</v>
      </c>
      <c r="P21" s="157">
        <f t="shared" si="4"/>
        <v>12.087912087912088</v>
      </c>
      <c r="Q21" s="157">
        <f t="shared" si="2"/>
        <v>3.076923076923077</v>
      </c>
      <c r="R21" s="156">
        <f t="shared" si="5"/>
        <v>0.21978021978021978</v>
      </c>
      <c r="S21" s="157">
        <f t="shared" si="6"/>
        <v>0.004395604395604396</v>
      </c>
      <c r="T21" s="155">
        <v>166</v>
      </c>
      <c r="U21" s="155">
        <v>52</v>
      </c>
      <c r="V21" s="155">
        <v>412</v>
      </c>
      <c r="W21" s="155">
        <v>240</v>
      </c>
      <c r="X21" s="155">
        <v>652</v>
      </c>
      <c r="Y21" s="155">
        <f t="shared" si="3"/>
        <v>289</v>
      </c>
      <c r="Z21" s="116">
        <v>55</v>
      </c>
      <c r="AA21" s="116">
        <v>14</v>
      </c>
      <c r="AB21" s="158">
        <v>117</v>
      </c>
      <c r="AC21" s="158">
        <v>1</v>
      </c>
      <c r="AD21" s="158">
        <v>0</v>
      </c>
      <c r="AE21" s="158">
        <v>2</v>
      </c>
      <c r="AF21" s="158">
        <v>0</v>
      </c>
      <c r="AG21" s="158">
        <v>2</v>
      </c>
    </row>
    <row r="22" spans="1:33" ht="18" customHeight="1">
      <c r="A22" s="19" t="s">
        <v>46</v>
      </c>
      <c r="B22" s="20">
        <v>27</v>
      </c>
      <c r="C22" s="21">
        <v>921</v>
      </c>
      <c r="D22" s="22">
        <v>37.35070575461455</v>
      </c>
      <c r="E22" s="22">
        <v>1.6492942453854507</v>
      </c>
      <c r="F22" s="22">
        <v>13.789359391965256</v>
      </c>
      <c r="G22" s="23">
        <v>4.7774158523344195</v>
      </c>
      <c r="H22" s="24">
        <v>0.21715526601520088</v>
      </c>
      <c r="I22" s="22">
        <v>0.002171552660152009</v>
      </c>
      <c r="K22" s="153" t="s">
        <v>46</v>
      </c>
      <c r="L22" s="154">
        <v>27</v>
      </c>
      <c r="M22" s="155">
        <v>921</v>
      </c>
      <c r="N22" s="156">
        <f t="shared" si="0"/>
        <v>37.35070575461455</v>
      </c>
      <c r="O22" s="157">
        <f t="shared" si="1"/>
        <v>1.6492942453854507</v>
      </c>
      <c r="P22" s="157">
        <f t="shared" si="4"/>
        <v>13.789359391965256</v>
      </c>
      <c r="Q22" s="157">
        <f t="shared" si="2"/>
        <v>4.7774158523344195</v>
      </c>
      <c r="R22" s="156">
        <f t="shared" si="5"/>
        <v>0.21715526601520088</v>
      </c>
      <c r="S22" s="157">
        <f t="shared" si="6"/>
        <v>0.002171552660152009</v>
      </c>
      <c r="T22" s="155">
        <v>344</v>
      </c>
      <c r="U22" s="155">
        <v>157</v>
      </c>
      <c r="V22" s="155">
        <v>642</v>
      </c>
      <c r="W22" s="155">
        <v>877</v>
      </c>
      <c r="X22" s="155">
        <v>1519</v>
      </c>
      <c r="Y22" s="155">
        <f t="shared" si="3"/>
        <v>577</v>
      </c>
      <c r="Z22" s="116">
        <v>127</v>
      </c>
      <c r="AA22" s="116">
        <v>44</v>
      </c>
      <c r="AB22" s="158">
        <v>167</v>
      </c>
      <c r="AC22" s="158">
        <v>2</v>
      </c>
      <c r="AD22" s="158">
        <v>0</v>
      </c>
      <c r="AE22" s="158">
        <v>2</v>
      </c>
      <c r="AF22" s="158">
        <v>0</v>
      </c>
      <c r="AG22" s="158">
        <v>2</v>
      </c>
    </row>
    <row r="23" spans="1:33" ht="18" customHeight="1">
      <c r="A23" s="19" t="s">
        <v>59</v>
      </c>
      <c r="B23" s="20">
        <v>7</v>
      </c>
      <c r="C23" s="21">
        <v>182</v>
      </c>
      <c r="D23" s="22">
        <v>46.7032967032967</v>
      </c>
      <c r="E23" s="22">
        <v>1.989010989010989</v>
      </c>
      <c r="F23" s="22">
        <v>17.032967032967033</v>
      </c>
      <c r="G23" s="23">
        <v>3.8461538461538463</v>
      </c>
      <c r="H23" s="24">
        <v>0.5494505494505495</v>
      </c>
      <c r="I23" s="22">
        <v>0.005494505494505495</v>
      </c>
      <c r="K23" s="153" t="s">
        <v>59</v>
      </c>
      <c r="L23" s="154">
        <v>7</v>
      </c>
      <c r="M23" s="155">
        <v>182</v>
      </c>
      <c r="N23" s="156">
        <f t="shared" si="0"/>
        <v>46.7032967032967</v>
      </c>
      <c r="O23" s="157">
        <f t="shared" si="1"/>
        <v>1.989010989010989</v>
      </c>
      <c r="P23" s="157">
        <f t="shared" si="4"/>
        <v>17.032967032967033</v>
      </c>
      <c r="Q23" s="157">
        <f t="shared" si="2"/>
        <v>3.8461538461538463</v>
      </c>
      <c r="R23" s="156">
        <f t="shared" si="5"/>
        <v>0.5494505494505495</v>
      </c>
      <c r="S23" s="157">
        <f t="shared" si="6"/>
        <v>0.005494505494505495</v>
      </c>
      <c r="T23" s="155">
        <v>85</v>
      </c>
      <c r="U23" s="155">
        <v>54</v>
      </c>
      <c r="V23" s="155">
        <v>140</v>
      </c>
      <c r="W23" s="155">
        <v>222</v>
      </c>
      <c r="X23" s="155">
        <v>362</v>
      </c>
      <c r="Y23" s="155">
        <f t="shared" si="3"/>
        <v>97</v>
      </c>
      <c r="Z23" s="116">
        <v>31</v>
      </c>
      <c r="AA23" s="116">
        <v>7</v>
      </c>
      <c r="AB23" s="158">
        <v>31</v>
      </c>
      <c r="AC23" s="158">
        <v>1</v>
      </c>
      <c r="AD23" s="158">
        <v>1</v>
      </c>
      <c r="AE23" s="158">
        <v>0</v>
      </c>
      <c r="AF23" s="158">
        <v>1</v>
      </c>
      <c r="AG23" s="158">
        <v>1</v>
      </c>
    </row>
    <row r="24" spans="1:33" ht="18" customHeight="1">
      <c r="A24" s="19" t="s">
        <v>43</v>
      </c>
      <c r="B24" s="20">
        <v>60</v>
      </c>
      <c r="C24" s="21">
        <v>2143</v>
      </c>
      <c r="D24" s="22">
        <v>34.11105926271582</v>
      </c>
      <c r="E24" s="22">
        <v>1.3583761082594494</v>
      </c>
      <c r="F24" s="22">
        <v>10.639290713952402</v>
      </c>
      <c r="G24" s="23">
        <v>3.126458236117592</v>
      </c>
      <c r="H24" s="24">
        <v>0.09332711152589827</v>
      </c>
      <c r="I24" s="22">
        <v>0.0013999066728884741</v>
      </c>
      <c r="K24" s="153" t="s">
        <v>43</v>
      </c>
      <c r="L24" s="154">
        <v>60</v>
      </c>
      <c r="M24" s="155">
        <v>2143</v>
      </c>
      <c r="N24" s="156">
        <f t="shared" si="0"/>
        <v>34.11105926271582</v>
      </c>
      <c r="O24" s="157">
        <f t="shared" si="1"/>
        <v>1.3583761082594494</v>
      </c>
      <c r="P24" s="157">
        <f t="shared" si="4"/>
        <v>10.639290713952402</v>
      </c>
      <c r="Q24" s="157">
        <f t="shared" si="2"/>
        <v>3.126458236117592</v>
      </c>
      <c r="R24" s="156">
        <f t="shared" si="5"/>
        <v>0.09332711152589827</v>
      </c>
      <c r="S24" s="157">
        <f t="shared" si="6"/>
        <v>0.0013999066728884741</v>
      </c>
      <c r="T24" s="155">
        <v>731</v>
      </c>
      <c r="U24" s="155">
        <v>252</v>
      </c>
      <c r="V24" s="155">
        <v>1619</v>
      </c>
      <c r="W24" s="155">
        <v>1292</v>
      </c>
      <c r="X24" s="155">
        <v>2911</v>
      </c>
      <c r="Y24" s="155">
        <f t="shared" si="3"/>
        <v>1412</v>
      </c>
      <c r="Z24" s="116">
        <v>228</v>
      </c>
      <c r="AA24" s="116">
        <v>67</v>
      </c>
      <c r="AB24" s="158">
        <v>450</v>
      </c>
      <c r="AC24" s="158">
        <v>2</v>
      </c>
      <c r="AD24" s="158">
        <v>1</v>
      </c>
      <c r="AE24" s="158">
        <v>2</v>
      </c>
      <c r="AF24" s="158">
        <v>1</v>
      </c>
      <c r="AG24" s="158">
        <v>3</v>
      </c>
    </row>
    <row r="25" spans="1:33" ht="18" customHeight="1">
      <c r="A25" s="19" t="s">
        <v>40</v>
      </c>
      <c r="B25" s="20">
        <v>30</v>
      </c>
      <c r="C25" s="21">
        <v>989</v>
      </c>
      <c r="D25" s="22">
        <v>44.28715874620829</v>
      </c>
      <c r="E25" s="22">
        <v>2.046511627906977</v>
      </c>
      <c r="F25" s="22">
        <v>18.200202224469162</v>
      </c>
      <c r="G25" s="23">
        <v>5.460060667340748</v>
      </c>
      <c r="H25" s="24">
        <v>0.20222446916076847</v>
      </c>
      <c r="I25" s="22">
        <v>0.003033367037411527</v>
      </c>
      <c r="K25" s="153" t="s">
        <v>40</v>
      </c>
      <c r="L25" s="154">
        <v>30</v>
      </c>
      <c r="M25" s="155">
        <v>989</v>
      </c>
      <c r="N25" s="156">
        <f t="shared" si="0"/>
        <v>44.28715874620829</v>
      </c>
      <c r="O25" s="157">
        <f t="shared" si="1"/>
        <v>2.046511627906977</v>
      </c>
      <c r="P25" s="157">
        <f t="shared" si="4"/>
        <v>18.200202224469162</v>
      </c>
      <c r="Q25" s="157">
        <f t="shared" si="2"/>
        <v>5.460060667340748</v>
      </c>
      <c r="R25" s="156">
        <f t="shared" si="5"/>
        <v>0.20222446916076847</v>
      </c>
      <c r="S25" s="157">
        <f t="shared" si="6"/>
        <v>0.003033367037411527</v>
      </c>
      <c r="T25" s="155">
        <v>438</v>
      </c>
      <c r="U25" s="155">
        <v>153</v>
      </c>
      <c r="V25" s="155">
        <v>1131</v>
      </c>
      <c r="W25" s="155">
        <v>893</v>
      </c>
      <c r="X25" s="155">
        <v>2024</v>
      </c>
      <c r="Y25" s="155">
        <f t="shared" si="3"/>
        <v>551</v>
      </c>
      <c r="Z25" s="116">
        <v>180</v>
      </c>
      <c r="AA25" s="116">
        <v>54</v>
      </c>
      <c r="AB25" s="158">
        <v>232</v>
      </c>
      <c r="AC25" s="158">
        <v>2</v>
      </c>
      <c r="AD25" s="158">
        <v>1</v>
      </c>
      <c r="AE25" s="158">
        <v>1</v>
      </c>
      <c r="AF25" s="158">
        <v>2</v>
      </c>
      <c r="AG25" s="158">
        <v>3</v>
      </c>
    </row>
    <row r="26" spans="1:33" ht="18" customHeight="1">
      <c r="A26" s="19" t="s">
        <v>42</v>
      </c>
      <c r="B26" s="20">
        <v>25</v>
      </c>
      <c r="C26" s="21">
        <v>850</v>
      </c>
      <c r="D26" s="22">
        <v>33.05882352941176</v>
      </c>
      <c r="E26" s="22">
        <v>1.3270588235294118</v>
      </c>
      <c r="F26" s="22">
        <v>10.352941176470589</v>
      </c>
      <c r="G26" s="23">
        <v>3.7647058823529407</v>
      </c>
      <c r="H26" s="24">
        <v>0</v>
      </c>
      <c r="I26" s="22">
        <v>0</v>
      </c>
      <c r="K26" s="153" t="s">
        <v>42</v>
      </c>
      <c r="L26" s="154">
        <v>25</v>
      </c>
      <c r="M26" s="155">
        <v>850</v>
      </c>
      <c r="N26" s="156">
        <f t="shared" si="0"/>
        <v>33.05882352941176</v>
      </c>
      <c r="O26" s="157">
        <f t="shared" si="1"/>
        <v>1.3270588235294118</v>
      </c>
      <c r="P26" s="157">
        <f t="shared" si="4"/>
        <v>10.352941176470589</v>
      </c>
      <c r="Q26" s="157">
        <f t="shared" si="2"/>
        <v>3.7647058823529407</v>
      </c>
      <c r="R26" s="156">
        <f t="shared" si="5"/>
        <v>0</v>
      </c>
      <c r="S26" s="157">
        <f t="shared" si="6"/>
        <v>0</v>
      </c>
      <c r="T26" s="155">
        <v>281</v>
      </c>
      <c r="U26" s="155">
        <v>83</v>
      </c>
      <c r="V26" s="155">
        <v>646</v>
      </c>
      <c r="W26" s="155">
        <v>482</v>
      </c>
      <c r="X26" s="155">
        <v>1128</v>
      </c>
      <c r="Y26" s="155">
        <f t="shared" si="3"/>
        <v>569</v>
      </c>
      <c r="Z26" s="116">
        <v>88</v>
      </c>
      <c r="AA26" s="116">
        <v>32</v>
      </c>
      <c r="AB26" s="158">
        <v>198</v>
      </c>
      <c r="AC26" s="158">
        <v>0</v>
      </c>
      <c r="AD26" s="158">
        <v>0</v>
      </c>
      <c r="AE26" s="158">
        <v>0</v>
      </c>
      <c r="AF26" s="158">
        <v>0</v>
      </c>
      <c r="AG26" s="158">
        <v>0</v>
      </c>
    </row>
    <row r="27" spans="1:33" ht="18" customHeight="1">
      <c r="A27" s="19" t="s">
        <v>44</v>
      </c>
      <c r="B27" s="20">
        <v>34</v>
      </c>
      <c r="C27" s="21">
        <v>1129</v>
      </c>
      <c r="D27" s="22">
        <v>36.6696191319752</v>
      </c>
      <c r="E27" s="22">
        <v>1.4924712134632419</v>
      </c>
      <c r="F27" s="22">
        <v>12.223206377325067</v>
      </c>
      <c r="G27" s="23">
        <v>3.100088573959256</v>
      </c>
      <c r="H27" s="24">
        <v>0.354295837023915</v>
      </c>
      <c r="I27" s="22">
        <v>0.002657218777679362</v>
      </c>
      <c r="K27" s="153" t="s">
        <v>44</v>
      </c>
      <c r="L27" s="154">
        <v>34</v>
      </c>
      <c r="M27" s="155">
        <v>1129</v>
      </c>
      <c r="N27" s="156">
        <f t="shared" si="0"/>
        <v>36.6696191319752</v>
      </c>
      <c r="O27" s="157">
        <f t="shared" si="1"/>
        <v>1.4924712134632419</v>
      </c>
      <c r="P27" s="157">
        <f t="shared" si="4"/>
        <v>12.223206377325067</v>
      </c>
      <c r="Q27" s="157">
        <f t="shared" si="2"/>
        <v>3.100088573959256</v>
      </c>
      <c r="R27" s="156">
        <f t="shared" si="5"/>
        <v>0.354295837023915</v>
      </c>
      <c r="S27" s="157">
        <f t="shared" si="6"/>
        <v>0.002657218777679362</v>
      </c>
      <c r="T27" s="155">
        <v>414</v>
      </c>
      <c r="U27" s="155">
        <v>155</v>
      </c>
      <c r="V27" s="155">
        <v>849</v>
      </c>
      <c r="W27" s="155">
        <v>836</v>
      </c>
      <c r="X27" s="155">
        <v>1685</v>
      </c>
      <c r="Y27" s="155">
        <f t="shared" si="3"/>
        <v>715</v>
      </c>
      <c r="Z27" s="116">
        <v>138</v>
      </c>
      <c r="AA27" s="116">
        <v>35</v>
      </c>
      <c r="AB27" s="158">
        <v>249</v>
      </c>
      <c r="AC27" s="158">
        <v>4</v>
      </c>
      <c r="AD27" s="158">
        <v>3</v>
      </c>
      <c r="AE27" s="158">
        <v>1</v>
      </c>
      <c r="AF27" s="158">
        <v>2</v>
      </c>
      <c r="AG27" s="158">
        <v>3</v>
      </c>
    </row>
    <row r="28" spans="1:33" ht="18" customHeight="1">
      <c r="A28" s="19" t="s">
        <v>45</v>
      </c>
      <c r="B28" s="20">
        <v>35</v>
      </c>
      <c r="C28" s="21">
        <v>1290</v>
      </c>
      <c r="D28" s="22">
        <v>32.48062015503876</v>
      </c>
      <c r="E28" s="22">
        <v>1.2155038759689922</v>
      </c>
      <c r="F28" s="22">
        <v>9.612403100775193</v>
      </c>
      <c r="G28" s="23">
        <v>2.1705426356589146</v>
      </c>
      <c r="H28" s="24">
        <v>0.15503875968992248</v>
      </c>
      <c r="I28" s="22">
        <v>0.002325581395348837</v>
      </c>
      <c r="K28" s="153" t="s">
        <v>45</v>
      </c>
      <c r="L28" s="154">
        <v>35</v>
      </c>
      <c r="M28" s="155">
        <v>1290</v>
      </c>
      <c r="N28" s="156">
        <f t="shared" si="0"/>
        <v>32.48062015503876</v>
      </c>
      <c r="O28" s="157">
        <f t="shared" si="1"/>
        <v>1.2155038759689922</v>
      </c>
      <c r="P28" s="157">
        <f t="shared" si="4"/>
        <v>9.612403100775193</v>
      </c>
      <c r="Q28" s="157">
        <f t="shared" si="2"/>
        <v>2.1705426356589146</v>
      </c>
      <c r="R28" s="156">
        <f t="shared" si="5"/>
        <v>0.15503875968992248</v>
      </c>
      <c r="S28" s="157">
        <f t="shared" si="6"/>
        <v>0.002325581395348837</v>
      </c>
      <c r="T28" s="155">
        <v>419</v>
      </c>
      <c r="U28" s="155">
        <v>156</v>
      </c>
      <c r="V28" s="155">
        <v>725</v>
      </c>
      <c r="W28" s="155">
        <v>843</v>
      </c>
      <c r="X28" s="155">
        <v>1568</v>
      </c>
      <c r="Y28" s="155">
        <f t="shared" si="3"/>
        <v>871</v>
      </c>
      <c r="Z28" s="116">
        <v>124</v>
      </c>
      <c r="AA28" s="116">
        <v>28</v>
      </c>
      <c r="AB28" s="158">
        <v>288</v>
      </c>
      <c r="AC28" s="158">
        <v>2</v>
      </c>
      <c r="AD28" s="158">
        <v>2</v>
      </c>
      <c r="AE28" s="158">
        <v>0</v>
      </c>
      <c r="AF28" s="158">
        <v>3</v>
      </c>
      <c r="AG28" s="158">
        <v>3</v>
      </c>
    </row>
    <row r="29" spans="1:33" ht="18" customHeight="1">
      <c r="A29" s="19" t="s">
        <v>65</v>
      </c>
      <c r="B29" s="20">
        <v>16</v>
      </c>
      <c r="C29" s="21">
        <v>435</v>
      </c>
      <c r="D29" s="22">
        <v>43.2183908045977</v>
      </c>
      <c r="E29" s="22">
        <v>2.0873563218390805</v>
      </c>
      <c r="F29" s="22">
        <v>20.919540229885058</v>
      </c>
      <c r="G29" s="23">
        <v>5.747126436781609</v>
      </c>
      <c r="H29" s="24">
        <v>0</v>
      </c>
      <c r="I29" s="22">
        <v>0.0022988505747126436</v>
      </c>
      <c r="J29" s="25"/>
      <c r="K29" s="153" t="s">
        <v>65</v>
      </c>
      <c r="L29" s="154">
        <v>16</v>
      </c>
      <c r="M29" s="155">
        <v>435</v>
      </c>
      <c r="N29" s="156">
        <f t="shared" si="0"/>
        <v>43.2183908045977</v>
      </c>
      <c r="O29" s="157">
        <f t="shared" si="1"/>
        <v>2.0873563218390805</v>
      </c>
      <c r="P29" s="157">
        <f t="shared" si="4"/>
        <v>20.919540229885058</v>
      </c>
      <c r="Q29" s="157">
        <f t="shared" si="2"/>
        <v>5.747126436781609</v>
      </c>
      <c r="R29" s="156">
        <f t="shared" si="5"/>
        <v>0</v>
      </c>
      <c r="S29" s="157">
        <f t="shared" si="6"/>
        <v>0.0022988505747126436</v>
      </c>
      <c r="T29" s="155">
        <v>188</v>
      </c>
      <c r="U29" s="155">
        <v>67</v>
      </c>
      <c r="V29" s="155">
        <v>429</v>
      </c>
      <c r="W29" s="155">
        <v>479</v>
      </c>
      <c r="X29" s="155">
        <v>908</v>
      </c>
      <c r="Y29" s="155">
        <f t="shared" si="3"/>
        <v>247</v>
      </c>
      <c r="Z29" s="116">
        <v>91</v>
      </c>
      <c r="AA29" s="116">
        <v>25</v>
      </c>
      <c r="AB29" s="158">
        <v>107</v>
      </c>
      <c r="AC29" s="158">
        <v>0</v>
      </c>
      <c r="AD29" s="158">
        <v>0</v>
      </c>
      <c r="AE29" s="158">
        <v>1</v>
      </c>
      <c r="AF29" s="158">
        <v>0</v>
      </c>
      <c r="AG29" s="158">
        <v>1</v>
      </c>
    </row>
    <row r="30" spans="1:33" ht="18" customHeight="1">
      <c r="A30" s="19" t="s">
        <v>60</v>
      </c>
      <c r="B30" s="20">
        <v>6</v>
      </c>
      <c r="C30" s="21">
        <v>225</v>
      </c>
      <c r="D30" s="22">
        <v>40.44444444444444</v>
      </c>
      <c r="E30" s="22">
        <v>1.6355555555555557</v>
      </c>
      <c r="F30" s="22">
        <v>12.88888888888889</v>
      </c>
      <c r="G30" s="23">
        <v>2.666666666666667</v>
      </c>
      <c r="H30" s="24">
        <v>0</v>
      </c>
      <c r="I30" s="22">
        <v>0</v>
      </c>
      <c r="K30" s="153" t="s">
        <v>60</v>
      </c>
      <c r="L30" s="154">
        <v>6</v>
      </c>
      <c r="M30" s="155">
        <v>225</v>
      </c>
      <c r="N30" s="156">
        <f t="shared" si="0"/>
        <v>40.44444444444444</v>
      </c>
      <c r="O30" s="157">
        <f t="shared" si="1"/>
        <v>1.6355555555555557</v>
      </c>
      <c r="P30" s="157">
        <f t="shared" si="4"/>
        <v>12.88888888888889</v>
      </c>
      <c r="Q30" s="157">
        <f t="shared" si="2"/>
        <v>2.666666666666667</v>
      </c>
      <c r="R30" s="156">
        <f t="shared" si="5"/>
        <v>0</v>
      </c>
      <c r="S30" s="157">
        <f t="shared" si="6"/>
        <v>0</v>
      </c>
      <c r="T30" s="155">
        <v>91</v>
      </c>
      <c r="U30" s="155">
        <v>20</v>
      </c>
      <c r="V30" s="155">
        <v>229</v>
      </c>
      <c r="W30" s="155">
        <v>139</v>
      </c>
      <c r="X30" s="155">
        <v>368</v>
      </c>
      <c r="Y30" s="155">
        <f t="shared" si="3"/>
        <v>134</v>
      </c>
      <c r="Z30" s="116">
        <v>29</v>
      </c>
      <c r="AA30" s="116">
        <v>6</v>
      </c>
      <c r="AB30" s="158">
        <v>36</v>
      </c>
      <c r="AC30" s="158">
        <v>0</v>
      </c>
      <c r="AD30" s="158">
        <v>0</v>
      </c>
      <c r="AE30" s="158">
        <v>0</v>
      </c>
      <c r="AF30" s="158">
        <v>0</v>
      </c>
      <c r="AG30" s="158">
        <v>0</v>
      </c>
    </row>
    <row r="31" spans="1:33" ht="18" customHeight="1">
      <c r="A31" s="19" t="s">
        <v>64</v>
      </c>
      <c r="B31" s="20">
        <v>4</v>
      </c>
      <c r="C31" s="21">
        <v>30</v>
      </c>
      <c r="D31" s="22">
        <v>43.333333333333336</v>
      </c>
      <c r="E31" s="22">
        <v>2.4</v>
      </c>
      <c r="F31" s="22">
        <v>23.333333333333332</v>
      </c>
      <c r="G31" s="23">
        <v>6.666666666666667</v>
      </c>
      <c r="H31" s="24">
        <v>0</v>
      </c>
      <c r="I31" s="22">
        <v>0</v>
      </c>
      <c r="K31" s="153" t="s">
        <v>64</v>
      </c>
      <c r="L31" s="154">
        <v>4</v>
      </c>
      <c r="M31" s="155">
        <v>30</v>
      </c>
      <c r="N31" s="156">
        <f t="shared" si="0"/>
        <v>43.333333333333336</v>
      </c>
      <c r="O31" s="157">
        <f t="shared" si="1"/>
        <v>2.4</v>
      </c>
      <c r="P31" s="157">
        <f t="shared" si="4"/>
        <v>23.333333333333332</v>
      </c>
      <c r="Q31" s="157">
        <f t="shared" si="2"/>
        <v>6.666666666666667</v>
      </c>
      <c r="R31" s="156">
        <f t="shared" si="5"/>
        <v>0</v>
      </c>
      <c r="S31" s="157">
        <f t="shared" si="6"/>
        <v>0</v>
      </c>
      <c r="T31" s="155">
        <v>13</v>
      </c>
      <c r="U31" s="155">
        <v>2</v>
      </c>
      <c r="V31" s="155">
        <v>56</v>
      </c>
      <c r="W31" s="155">
        <v>16</v>
      </c>
      <c r="X31" s="155">
        <v>72</v>
      </c>
      <c r="Y31" s="155">
        <f t="shared" si="3"/>
        <v>17</v>
      </c>
      <c r="Z31" s="116">
        <v>7</v>
      </c>
      <c r="AA31" s="116">
        <v>2</v>
      </c>
      <c r="AB31" s="158">
        <v>4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</row>
    <row r="32" spans="1:33" ht="18" customHeight="1">
      <c r="A32" s="26" t="s">
        <v>68</v>
      </c>
      <c r="B32" s="20">
        <v>47</v>
      </c>
      <c r="C32" s="21">
        <v>1422</v>
      </c>
      <c r="D32" s="22">
        <v>33.33333333333333</v>
      </c>
      <c r="E32" s="22">
        <v>1.3122362869198312</v>
      </c>
      <c r="F32" s="22">
        <v>10.196905766526019</v>
      </c>
      <c r="G32" s="23">
        <v>2.8832630098452885</v>
      </c>
      <c r="H32" s="24">
        <v>0.2812939521800281</v>
      </c>
      <c r="I32" s="22">
        <v>0.004219409282700422</v>
      </c>
      <c r="J32" s="25"/>
      <c r="K32" s="159" t="s">
        <v>120</v>
      </c>
      <c r="L32" s="154">
        <v>47</v>
      </c>
      <c r="M32" s="155">
        <v>1422</v>
      </c>
      <c r="N32" s="156">
        <f t="shared" si="0"/>
        <v>33.33333333333333</v>
      </c>
      <c r="O32" s="157">
        <f t="shared" si="1"/>
        <v>1.3122362869198312</v>
      </c>
      <c r="P32" s="157">
        <f t="shared" si="4"/>
        <v>10.196905766526019</v>
      </c>
      <c r="Q32" s="157">
        <f t="shared" si="2"/>
        <v>2.8832630098452885</v>
      </c>
      <c r="R32" s="156">
        <f t="shared" si="5"/>
        <v>0.2812939521800281</v>
      </c>
      <c r="S32" s="157">
        <f t="shared" si="6"/>
        <v>0.004219409282700422</v>
      </c>
      <c r="T32" s="155">
        <v>474</v>
      </c>
      <c r="U32" s="155">
        <v>189</v>
      </c>
      <c r="V32" s="155">
        <v>891</v>
      </c>
      <c r="W32" s="155">
        <v>975</v>
      </c>
      <c r="X32" s="155">
        <v>1866</v>
      </c>
      <c r="Y32" s="155">
        <f t="shared" si="3"/>
        <v>948</v>
      </c>
      <c r="Z32" s="116">
        <v>145</v>
      </c>
      <c r="AA32" s="116">
        <v>41</v>
      </c>
      <c r="AB32" s="158">
        <v>297</v>
      </c>
      <c r="AC32" s="158">
        <v>4</v>
      </c>
      <c r="AD32" s="158">
        <v>2</v>
      </c>
      <c r="AE32" s="158">
        <v>3</v>
      </c>
      <c r="AF32" s="158">
        <v>3</v>
      </c>
      <c r="AG32" s="158">
        <v>6</v>
      </c>
    </row>
    <row r="33" spans="1:33" ht="18" customHeight="1">
      <c r="A33" s="26" t="s">
        <v>69</v>
      </c>
      <c r="B33" s="20">
        <v>32</v>
      </c>
      <c r="C33" s="21">
        <v>1071</v>
      </c>
      <c r="D33" s="22">
        <v>40.61624649859944</v>
      </c>
      <c r="E33" s="22">
        <v>1.7133520074696544</v>
      </c>
      <c r="F33" s="22">
        <v>14.752567693744165</v>
      </c>
      <c r="G33" s="23">
        <v>4.855275443510738</v>
      </c>
      <c r="H33" s="24">
        <v>0.2801120448179272</v>
      </c>
      <c r="I33" s="22">
        <v>0.003734827264239029</v>
      </c>
      <c r="K33" s="159" t="s">
        <v>121</v>
      </c>
      <c r="L33" s="154">
        <v>32</v>
      </c>
      <c r="M33" s="155">
        <v>1071</v>
      </c>
      <c r="N33" s="156">
        <f t="shared" si="0"/>
        <v>40.61624649859944</v>
      </c>
      <c r="O33" s="157">
        <f t="shared" si="1"/>
        <v>1.7133520074696544</v>
      </c>
      <c r="P33" s="157">
        <f t="shared" si="4"/>
        <v>14.752567693744165</v>
      </c>
      <c r="Q33" s="157">
        <f t="shared" si="2"/>
        <v>4.855275443510738</v>
      </c>
      <c r="R33" s="156">
        <f t="shared" si="5"/>
        <v>0.2801120448179272</v>
      </c>
      <c r="S33" s="157">
        <f t="shared" si="6"/>
        <v>0.003734827264239029</v>
      </c>
      <c r="T33" s="155">
        <v>435</v>
      </c>
      <c r="U33" s="155">
        <v>141</v>
      </c>
      <c r="V33" s="155">
        <v>995</v>
      </c>
      <c r="W33" s="155">
        <v>840</v>
      </c>
      <c r="X33" s="155">
        <v>1835</v>
      </c>
      <c r="Y33" s="155">
        <f t="shared" si="3"/>
        <v>636</v>
      </c>
      <c r="Z33" s="116">
        <v>158</v>
      </c>
      <c r="AA33" s="116">
        <v>52</v>
      </c>
      <c r="AB33" s="158">
        <v>297</v>
      </c>
      <c r="AC33" s="158">
        <v>3</v>
      </c>
      <c r="AD33" s="158">
        <v>2</v>
      </c>
      <c r="AE33" s="158">
        <v>1</v>
      </c>
      <c r="AF33" s="158">
        <v>3</v>
      </c>
      <c r="AG33" s="158">
        <v>4</v>
      </c>
    </row>
    <row r="34" spans="1:33" ht="18" customHeight="1">
      <c r="A34" s="26" t="s">
        <v>70</v>
      </c>
      <c r="B34" s="20">
        <v>28</v>
      </c>
      <c r="C34" s="21">
        <v>836</v>
      </c>
      <c r="D34" s="22">
        <v>38.038277511961724</v>
      </c>
      <c r="E34" s="22">
        <v>1.4413875598086126</v>
      </c>
      <c r="F34" s="22">
        <v>12.08133971291866</v>
      </c>
      <c r="G34" s="23">
        <v>3.4688995215311005</v>
      </c>
      <c r="H34" s="24">
        <v>0</v>
      </c>
      <c r="I34" s="22">
        <v>0</v>
      </c>
      <c r="K34" s="159" t="s">
        <v>122</v>
      </c>
      <c r="L34" s="154">
        <v>28</v>
      </c>
      <c r="M34" s="155">
        <v>836</v>
      </c>
      <c r="N34" s="156">
        <f t="shared" si="0"/>
        <v>38.038277511961724</v>
      </c>
      <c r="O34" s="157">
        <f t="shared" si="1"/>
        <v>1.4413875598086126</v>
      </c>
      <c r="P34" s="157">
        <f t="shared" si="4"/>
        <v>12.08133971291866</v>
      </c>
      <c r="Q34" s="157">
        <f t="shared" si="2"/>
        <v>3.4688995215311005</v>
      </c>
      <c r="R34" s="156">
        <f t="shared" si="5"/>
        <v>0</v>
      </c>
      <c r="S34" s="157">
        <f t="shared" si="6"/>
        <v>0</v>
      </c>
      <c r="T34" s="155">
        <v>318</v>
      </c>
      <c r="U34" s="155">
        <v>173</v>
      </c>
      <c r="V34" s="155">
        <v>517</v>
      </c>
      <c r="W34" s="155">
        <v>688</v>
      </c>
      <c r="X34" s="155">
        <v>1205</v>
      </c>
      <c r="Y34" s="155">
        <f t="shared" si="3"/>
        <v>518</v>
      </c>
      <c r="Z34" s="116">
        <v>101</v>
      </c>
      <c r="AA34" s="116">
        <v>29</v>
      </c>
      <c r="AB34" s="158">
        <v>186</v>
      </c>
      <c r="AC34" s="158">
        <v>0</v>
      </c>
      <c r="AD34" s="158">
        <v>0</v>
      </c>
      <c r="AE34" s="158">
        <v>0</v>
      </c>
      <c r="AF34" s="158">
        <v>0</v>
      </c>
      <c r="AG34" s="158">
        <v>0</v>
      </c>
    </row>
    <row r="35" spans="1:33" ht="18" customHeight="1">
      <c r="A35" s="26" t="s">
        <v>71</v>
      </c>
      <c r="B35" s="20">
        <v>15</v>
      </c>
      <c r="C35" s="21">
        <v>440</v>
      </c>
      <c r="D35" s="22">
        <v>41.81818181818181</v>
      </c>
      <c r="E35" s="22">
        <v>1.6795454545454545</v>
      </c>
      <c r="F35" s="22">
        <v>14.09090909090909</v>
      </c>
      <c r="G35" s="23">
        <v>3.8636363636363633</v>
      </c>
      <c r="H35" s="24">
        <v>0.6818181818181818</v>
      </c>
      <c r="I35" s="22">
        <v>0.006818181818181818</v>
      </c>
      <c r="K35" s="159" t="s">
        <v>123</v>
      </c>
      <c r="L35" s="154">
        <v>15</v>
      </c>
      <c r="M35" s="155">
        <v>440</v>
      </c>
      <c r="N35" s="156">
        <f t="shared" si="0"/>
        <v>41.81818181818181</v>
      </c>
      <c r="O35" s="157">
        <f t="shared" si="1"/>
        <v>1.6795454545454545</v>
      </c>
      <c r="P35" s="157">
        <f t="shared" si="4"/>
        <v>14.09090909090909</v>
      </c>
      <c r="Q35" s="157">
        <f t="shared" si="2"/>
        <v>3.8636363636363633</v>
      </c>
      <c r="R35" s="156">
        <f t="shared" si="5"/>
        <v>0.6818181818181818</v>
      </c>
      <c r="S35" s="157">
        <f t="shared" si="6"/>
        <v>0.006818181818181818</v>
      </c>
      <c r="T35" s="155">
        <v>184</v>
      </c>
      <c r="U35" s="155">
        <v>69</v>
      </c>
      <c r="V35" s="155">
        <v>344</v>
      </c>
      <c r="W35" s="155">
        <v>395</v>
      </c>
      <c r="X35" s="155">
        <v>739</v>
      </c>
      <c r="Y35" s="155">
        <f t="shared" si="3"/>
        <v>256</v>
      </c>
      <c r="Z35" s="116">
        <v>62</v>
      </c>
      <c r="AA35" s="116">
        <v>17</v>
      </c>
      <c r="AB35" s="158">
        <v>98</v>
      </c>
      <c r="AC35" s="158">
        <v>3</v>
      </c>
      <c r="AD35" s="158">
        <v>2</v>
      </c>
      <c r="AE35" s="158">
        <v>1</v>
      </c>
      <c r="AF35" s="158">
        <v>2</v>
      </c>
      <c r="AG35" s="158">
        <v>3</v>
      </c>
    </row>
    <row r="36" spans="1:33" ht="18" customHeight="1">
      <c r="A36" s="26" t="s">
        <v>49</v>
      </c>
      <c r="B36" s="20">
        <v>10</v>
      </c>
      <c r="C36" s="21">
        <v>276</v>
      </c>
      <c r="D36" s="22">
        <v>45.65217391304348</v>
      </c>
      <c r="E36" s="22">
        <v>1.818840579710145</v>
      </c>
      <c r="F36" s="22">
        <v>13.768115942028986</v>
      </c>
      <c r="G36" s="23">
        <v>3.6231884057971016</v>
      </c>
      <c r="H36" s="24">
        <v>0.36231884057971014</v>
      </c>
      <c r="I36" s="22">
        <v>0.0036231884057971015</v>
      </c>
      <c r="K36" s="159" t="s">
        <v>124</v>
      </c>
      <c r="L36" s="154">
        <v>10</v>
      </c>
      <c r="M36" s="155">
        <v>276</v>
      </c>
      <c r="N36" s="156">
        <f t="shared" si="0"/>
        <v>45.65217391304348</v>
      </c>
      <c r="O36" s="157">
        <f t="shared" si="1"/>
        <v>1.818840579710145</v>
      </c>
      <c r="P36" s="157">
        <f t="shared" si="4"/>
        <v>13.768115942028986</v>
      </c>
      <c r="Q36" s="157">
        <f t="shared" si="2"/>
        <v>3.6231884057971016</v>
      </c>
      <c r="R36" s="156">
        <f t="shared" si="5"/>
        <v>0.36231884057971014</v>
      </c>
      <c r="S36" s="157">
        <f t="shared" si="6"/>
        <v>0.0036231884057971015</v>
      </c>
      <c r="T36" s="155">
        <v>126</v>
      </c>
      <c r="U36" s="155">
        <v>51</v>
      </c>
      <c r="V36" s="155">
        <v>260</v>
      </c>
      <c r="W36" s="155">
        <v>242</v>
      </c>
      <c r="X36" s="155">
        <v>502</v>
      </c>
      <c r="Y36" s="155">
        <f t="shared" si="3"/>
        <v>150</v>
      </c>
      <c r="Z36" s="116">
        <v>38</v>
      </c>
      <c r="AA36" s="116">
        <v>10</v>
      </c>
      <c r="AB36" s="158">
        <v>102</v>
      </c>
      <c r="AC36" s="158">
        <v>1</v>
      </c>
      <c r="AD36" s="158">
        <v>0</v>
      </c>
      <c r="AE36" s="158">
        <v>1</v>
      </c>
      <c r="AF36" s="158">
        <v>0</v>
      </c>
      <c r="AG36" s="158">
        <v>1</v>
      </c>
    </row>
    <row r="37" spans="1:33" ht="18" customHeight="1">
      <c r="A37" s="26" t="s">
        <v>50</v>
      </c>
      <c r="B37" s="20">
        <v>16</v>
      </c>
      <c r="C37" s="21">
        <v>431</v>
      </c>
      <c r="D37" s="22">
        <v>35.03480278422274</v>
      </c>
      <c r="E37" s="22">
        <v>1.357308584686775</v>
      </c>
      <c r="F37" s="22">
        <v>11.600928074245939</v>
      </c>
      <c r="G37" s="23">
        <v>2.784222737819025</v>
      </c>
      <c r="H37" s="24">
        <v>0.23201856148491878</v>
      </c>
      <c r="I37" s="22">
        <v>0.002320185614849188</v>
      </c>
      <c r="K37" s="159" t="s">
        <v>125</v>
      </c>
      <c r="L37" s="154">
        <v>16</v>
      </c>
      <c r="M37" s="155">
        <v>431</v>
      </c>
      <c r="N37" s="156">
        <f t="shared" si="0"/>
        <v>35.03480278422274</v>
      </c>
      <c r="O37" s="157">
        <f t="shared" si="1"/>
        <v>1.357308584686775</v>
      </c>
      <c r="P37" s="157">
        <f t="shared" si="4"/>
        <v>11.600928074245939</v>
      </c>
      <c r="Q37" s="157">
        <f t="shared" si="2"/>
        <v>2.784222737819025</v>
      </c>
      <c r="R37" s="156">
        <f t="shared" si="5"/>
        <v>0.23201856148491878</v>
      </c>
      <c r="S37" s="157">
        <f t="shared" si="6"/>
        <v>0.002320185614849188</v>
      </c>
      <c r="T37" s="155">
        <v>151</v>
      </c>
      <c r="U37" s="155">
        <v>82</v>
      </c>
      <c r="V37" s="155">
        <v>263</v>
      </c>
      <c r="W37" s="155">
        <v>322</v>
      </c>
      <c r="X37" s="155">
        <v>585</v>
      </c>
      <c r="Y37" s="155">
        <f t="shared" si="3"/>
        <v>280</v>
      </c>
      <c r="Z37" s="116">
        <v>50</v>
      </c>
      <c r="AA37" s="116">
        <v>12</v>
      </c>
      <c r="AB37" s="158">
        <v>115</v>
      </c>
      <c r="AC37" s="158">
        <v>1</v>
      </c>
      <c r="AD37" s="158">
        <v>0</v>
      </c>
      <c r="AE37" s="158">
        <v>1</v>
      </c>
      <c r="AF37" s="158">
        <v>0</v>
      </c>
      <c r="AG37" s="158">
        <v>1</v>
      </c>
    </row>
    <row r="38" spans="1:33" ht="18" customHeight="1" thickBot="1">
      <c r="A38" s="27" t="s">
        <v>72</v>
      </c>
      <c r="B38" s="28">
        <v>8</v>
      </c>
      <c r="C38" s="29">
        <v>157</v>
      </c>
      <c r="D38" s="30">
        <v>46.496815286624205</v>
      </c>
      <c r="E38" s="30">
        <v>1.5796178343949046</v>
      </c>
      <c r="F38" s="30">
        <v>13.375796178343949</v>
      </c>
      <c r="G38" s="31">
        <v>2.547770700636943</v>
      </c>
      <c r="H38" s="32">
        <v>0</v>
      </c>
      <c r="I38" s="30">
        <v>0</v>
      </c>
      <c r="K38" s="159" t="s">
        <v>126</v>
      </c>
      <c r="L38" s="154">
        <v>8</v>
      </c>
      <c r="M38" s="155">
        <v>157</v>
      </c>
      <c r="N38" s="156">
        <f t="shared" si="0"/>
        <v>46.496815286624205</v>
      </c>
      <c r="O38" s="157">
        <f t="shared" si="1"/>
        <v>1.5796178343949046</v>
      </c>
      <c r="P38" s="157">
        <f t="shared" si="4"/>
        <v>13.375796178343949</v>
      </c>
      <c r="Q38" s="157">
        <f t="shared" si="2"/>
        <v>2.547770700636943</v>
      </c>
      <c r="R38" s="156">
        <f t="shared" si="5"/>
        <v>0</v>
      </c>
      <c r="S38" s="157">
        <f t="shared" si="6"/>
        <v>0</v>
      </c>
      <c r="T38" s="155">
        <v>73</v>
      </c>
      <c r="U38" s="155">
        <v>30</v>
      </c>
      <c r="V38" s="155">
        <v>123</v>
      </c>
      <c r="W38" s="155">
        <v>125</v>
      </c>
      <c r="X38" s="155">
        <v>248</v>
      </c>
      <c r="Y38" s="155">
        <f t="shared" si="3"/>
        <v>84</v>
      </c>
      <c r="Z38" s="116">
        <v>21</v>
      </c>
      <c r="AA38" s="116">
        <v>4</v>
      </c>
      <c r="AB38" s="158">
        <v>32</v>
      </c>
      <c r="AC38" s="158">
        <v>0</v>
      </c>
      <c r="AD38" s="158">
        <v>0</v>
      </c>
      <c r="AE38" s="158">
        <v>0</v>
      </c>
      <c r="AF38" s="158">
        <v>0</v>
      </c>
      <c r="AG38" s="158">
        <v>0</v>
      </c>
    </row>
    <row r="39" spans="1:33" ht="18" customHeight="1" thickTop="1">
      <c r="A39" s="33" t="s">
        <v>35</v>
      </c>
      <c r="B39" s="34">
        <v>169</v>
      </c>
      <c r="C39" s="35">
        <v>5556</v>
      </c>
      <c r="D39" s="36">
        <v>34.52123830093593</v>
      </c>
      <c r="E39" s="36">
        <v>1.4703023758099352</v>
      </c>
      <c r="F39" s="36">
        <v>11.771058315334773</v>
      </c>
      <c r="G39" s="37">
        <v>3.9596832253419727</v>
      </c>
      <c r="H39" s="38">
        <v>0.17998560115190784</v>
      </c>
      <c r="I39" s="36">
        <v>0.003419726421886249</v>
      </c>
      <c r="K39" s="153" t="s">
        <v>35</v>
      </c>
      <c r="L39" s="154">
        <v>169</v>
      </c>
      <c r="M39" s="155">
        <v>5556</v>
      </c>
      <c r="N39" s="156">
        <f t="shared" si="0"/>
        <v>34.52123830093593</v>
      </c>
      <c r="O39" s="157">
        <f t="shared" si="1"/>
        <v>1.4703023758099352</v>
      </c>
      <c r="P39" s="157">
        <f t="shared" si="4"/>
        <v>11.771058315334773</v>
      </c>
      <c r="Q39" s="157">
        <f t="shared" si="2"/>
        <v>3.9596832253419727</v>
      </c>
      <c r="R39" s="156">
        <f t="shared" si="5"/>
        <v>0.17998560115190784</v>
      </c>
      <c r="S39" s="157">
        <f t="shared" si="6"/>
        <v>0.003419726421886249</v>
      </c>
      <c r="T39" s="155">
        <v>1918</v>
      </c>
      <c r="U39" s="155">
        <v>838</v>
      </c>
      <c r="V39" s="155">
        <v>3468</v>
      </c>
      <c r="W39" s="155">
        <v>4701</v>
      </c>
      <c r="X39" s="155">
        <v>8169</v>
      </c>
      <c r="Y39" s="155">
        <f t="shared" si="3"/>
        <v>3638</v>
      </c>
      <c r="Z39" s="116">
        <v>654</v>
      </c>
      <c r="AA39" s="116">
        <v>220</v>
      </c>
      <c r="AB39" s="158">
        <v>1278</v>
      </c>
      <c r="AC39" s="158">
        <v>10</v>
      </c>
      <c r="AD39" s="158">
        <v>4</v>
      </c>
      <c r="AE39" s="158">
        <v>11</v>
      </c>
      <c r="AF39" s="158">
        <v>8</v>
      </c>
      <c r="AG39" s="158">
        <v>19</v>
      </c>
    </row>
    <row r="40" spans="1:33" ht="18" customHeight="1" thickBot="1">
      <c r="A40" s="39" t="s">
        <v>36</v>
      </c>
      <c r="B40" s="40">
        <v>203</v>
      </c>
      <c r="C40" s="41">
        <v>7043</v>
      </c>
      <c r="D40" s="42">
        <v>34.38875479199205</v>
      </c>
      <c r="E40" s="42">
        <v>1.378105920772398</v>
      </c>
      <c r="F40" s="42">
        <v>10.748260684367457</v>
      </c>
      <c r="G40" s="43">
        <v>3.5070282550049696</v>
      </c>
      <c r="H40" s="44">
        <v>0.3549623739883572</v>
      </c>
      <c r="I40" s="42">
        <v>0.0018458043447394576</v>
      </c>
      <c r="K40" s="153" t="s">
        <v>36</v>
      </c>
      <c r="L40" s="154">
        <v>203</v>
      </c>
      <c r="M40" s="155">
        <v>7043</v>
      </c>
      <c r="N40" s="156">
        <f t="shared" si="0"/>
        <v>34.38875479199205</v>
      </c>
      <c r="O40" s="157">
        <f t="shared" si="1"/>
        <v>1.378105920772398</v>
      </c>
      <c r="P40" s="157">
        <f t="shared" si="4"/>
        <v>10.748260684367457</v>
      </c>
      <c r="Q40" s="157">
        <f t="shared" si="2"/>
        <v>3.5070282550049696</v>
      </c>
      <c r="R40" s="156">
        <f t="shared" si="5"/>
        <v>0.3549623739883572</v>
      </c>
      <c r="S40" s="157">
        <f t="shared" si="6"/>
        <v>0.0018458043447394576</v>
      </c>
      <c r="T40" s="155">
        <v>2422</v>
      </c>
      <c r="U40" s="155">
        <v>914</v>
      </c>
      <c r="V40" s="155">
        <v>5440</v>
      </c>
      <c r="W40" s="155">
        <v>4266</v>
      </c>
      <c r="X40" s="155">
        <v>9706</v>
      </c>
      <c r="Y40" s="155">
        <f t="shared" si="3"/>
        <v>4621</v>
      </c>
      <c r="Z40" s="116">
        <v>757</v>
      </c>
      <c r="AA40" s="116">
        <v>247</v>
      </c>
      <c r="AB40" s="158">
        <v>1457</v>
      </c>
      <c r="AC40" s="158">
        <v>25</v>
      </c>
      <c r="AD40" s="158">
        <v>0</v>
      </c>
      <c r="AE40" s="158">
        <v>13</v>
      </c>
      <c r="AF40" s="158">
        <v>0</v>
      </c>
      <c r="AG40" s="158">
        <v>13</v>
      </c>
    </row>
    <row r="41" spans="1:33" ht="18" customHeight="1" thickTop="1">
      <c r="A41" s="33" t="s">
        <v>73</v>
      </c>
      <c r="B41" s="34">
        <v>990</v>
      </c>
      <c r="C41" s="35">
        <v>31119</v>
      </c>
      <c r="D41" s="36">
        <v>36.43111925190398</v>
      </c>
      <c r="E41" s="36">
        <v>1.5031009993894406</v>
      </c>
      <c r="F41" s="36">
        <v>12.304379960795655</v>
      </c>
      <c r="G41" s="37">
        <v>3.772614801246826</v>
      </c>
      <c r="H41" s="38">
        <v>0.23779684437160575</v>
      </c>
      <c r="I41" s="36">
        <v>0.003052797326392236</v>
      </c>
      <c r="K41" s="153" t="s">
        <v>127</v>
      </c>
      <c r="L41" s="155">
        <f>SUM(L6:L40)</f>
        <v>990</v>
      </c>
      <c r="M41" s="155">
        <v>31119</v>
      </c>
      <c r="N41" s="156">
        <f>T41/M41*100</f>
        <v>36.43111925190398</v>
      </c>
      <c r="O41" s="157">
        <f t="shared" si="1"/>
        <v>1.5031009993894406</v>
      </c>
      <c r="P41" s="157">
        <f t="shared" si="4"/>
        <v>12.304379960795655</v>
      </c>
      <c r="Q41" s="157">
        <f t="shared" si="2"/>
        <v>3.772614801246826</v>
      </c>
      <c r="R41" s="156">
        <f t="shared" si="5"/>
        <v>0.23779684437160575</v>
      </c>
      <c r="S41" s="157">
        <f t="shared" si="6"/>
        <v>0.003052797326392236</v>
      </c>
      <c r="T41" s="155">
        <v>11337</v>
      </c>
      <c r="U41" s="155">
        <v>4388</v>
      </c>
      <c r="V41" s="155">
        <v>23649</v>
      </c>
      <c r="W41" s="155">
        <v>23126</v>
      </c>
      <c r="X41" s="155">
        <v>46775</v>
      </c>
      <c r="Y41" s="155">
        <f t="shared" si="3"/>
        <v>19782</v>
      </c>
      <c r="Z41" s="116">
        <v>3829</v>
      </c>
      <c r="AA41" s="116">
        <v>1174</v>
      </c>
      <c r="AB41" s="158">
        <v>7027</v>
      </c>
      <c r="AC41" s="158">
        <v>74</v>
      </c>
      <c r="AD41" s="158">
        <v>22</v>
      </c>
      <c r="AE41" s="158">
        <v>57</v>
      </c>
      <c r="AF41" s="158">
        <v>38</v>
      </c>
      <c r="AG41" s="158">
        <v>95</v>
      </c>
    </row>
    <row r="42" spans="1:39" s="48" customFormat="1" ht="12">
      <c r="A42" s="45"/>
      <c r="B42" s="46"/>
      <c r="C42" s="47"/>
      <c r="E42" s="207"/>
      <c r="I42" s="207"/>
      <c r="K42" s="141"/>
      <c r="L42" s="135"/>
      <c r="M42" s="144"/>
      <c r="N42" s="135"/>
      <c r="O42" s="135"/>
      <c r="P42" s="157"/>
      <c r="Q42" s="157"/>
      <c r="R42" s="142"/>
      <c r="S42" s="143"/>
      <c r="T42" s="135"/>
      <c r="U42" s="135"/>
      <c r="V42" s="135"/>
      <c r="W42" s="135"/>
      <c r="X42" s="135"/>
      <c r="Y42" s="135"/>
      <c r="Z42" s="135"/>
      <c r="AA42" s="135"/>
      <c r="AB42" s="144"/>
      <c r="AC42" s="144"/>
      <c r="AD42" s="144"/>
      <c r="AE42" s="144"/>
      <c r="AF42" s="144"/>
      <c r="AG42" s="144"/>
      <c r="AH42" s="132"/>
      <c r="AI42" s="132"/>
      <c r="AJ42" s="132"/>
      <c r="AK42" s="132"/>
      <c r="AL42" s="132"/>
      <c r="AM42" s="132"/>
    </row>
    <row r="43" spans="1:33" ht="18" customHeight="1">
      <c r="A43" s="49" t="s">
        <v>90</v>
      </c>
      <c r="B43" s="152">
        <v>480</v>
      </c>
      <c r="C43" s="50">
        <v>19539</v>
      </c>
      <c r="D43" s="51">
        <v>34.47975843185424</v>
      </c>
      <c r="E43" s="51">
        <v>1.4154767388300322</v>
      </c>
      <c r="F43" s="51">
        <v>11.581964276575055</v>
      </c>
      <c r="G43" s="52">
        <v>3.5006909258406265</v>
      </c>
      <c r="H43" s="53">
        <v>0.2456625211116229</v>
      </c>
      <c r="I43" s="51">
        <v>0.0025078049030144837</v>
      </c>
      <c r="K43" s="160" t="s">
        <v>128</v>
      </c>
      <c r="L43" s="158">
        <v>480</v>
      </c>
      <c r="M43" s="158">
        <v>19539</v>
      </c>
      <c r="N43" s="156">
        <f>T43/M43*100</f>
        <v>34.47975843185424</v>
      </c>
      <c r="O43" s="157">
        <f>X43/M43</f>
        <v>1.4154767388300322</v>
      </c>
      <c r="P43" s="157">
        <f t="shared" si="4"/>
        <v>11.581964276575055</v>
      </c>
      <c r="Q43" s="157">
        <f t="shared" si="2"/>
        <v>3.5006909258406265</v>
      </c>
      <c r="R43" s="156">
        <f>AC43/M43*100</f>
        <v>0.2456625211116229</v>
      </c>
      <c r="S43" s="157">
        <f>AG43/M43</f>
        <v>0.0025078049030144837</v>
      </c>
      <c r="T43" s="161">
        <v>6737</v>
      </c>
      <c r="U43" s="162">
        <v>2747</v>
      </c>
      <c r="V43" s="163">
        <v>13462</v>
      </c>
      <c r="W43" s="163">
        <v>14195</v>
      </c>
      <c r="X43" s="164">
        <v>27657</v>
      </c>
      <c r="Y43" s="165">
        <f>M43-T43</f>
        <v>12802</v>
      </c>
      <c r="Z43" s="164">
        <v>2263</v>
      </c>
      <c r="AA43" s="164">
        <v>684</v>
      </c>
      <c r="AB43" s="163">
        <v>4077</v>
      </c>
      <c r="AC43" s="163">
        <v>48</v>
      </c>
      <c r="AD43" s="163">
        <v>12</v>
      </c>
      <c r="AE43" s="163">
        <v>33</v>
      </c>
      <c r="AF43" s="163">
        <v>16</v>
      </c>
      <c r="AG43" s="164">
        <v>49</v>
      </c>
    </row>
    <row r="44" spans="1:33" ht="18" customHeight="1">
      <c r="A44" s="49" t="s">
        <v>91</v>
      </c>
      <c r="B44" s="152">
        <v>510</v>
      </c>
      <c r="C44" s="50">
        <v>11580</v>
      </c>
      <c r="D44" s="51">
        <v>39.72366148531952</v>
      </c>
      <c r="E44" s="51">
        <v>1.650949913644214</v>
      </c>
      <c r="F44" s="51">
        <v>13.523316062176166</v>
      </c>
      <c r="G44" s="52">
        <v>4.231433506044905</v>
      </c>
      <c r="H44" s="53">
        <v>0.22452504317789293</v>
      </c>
      <c r="I44" s="51">
        <v>0.003972366148531951</v>
      </c>
      <c r="K44" s="160" t="s">
        <v>129</v>
      </c>
      <c r="L44" s="158">
        <v>510</v>
      </c>
      <c r="M44" s="158">
        <v>11580</v>
      </c>
      <c r="N44" s="156">
        <f>T44/M44*100</f>
        <v>39.72366148531952</v>
      </c>
      <c r="O44" s="157">
        <f>X44/M44</f>
        <v>1.650949913644214</v>
      </c>
      <c r="P44" s="157">
        <f t="shared" si="4"/>
        <v>13.523316062176166</v>
      </c>
      <c r="Q44" s="157">
        <f t="shared" si="2"/>
        <v>4.231433506044905</v>
      </c>
      <c r="R44" s="156">
        <f t="shared" si="5"/>
        <v>0.22452504317789293</v>
      </c>
      <c r="S44" s="157">
        <f t="shared" si="6"/>
        <v>0.003972366148531951</v>
      </c>
      <c r="T44" s="161">
        <v>4600</v>
      </c>
      <c r="U44" s="162">
        <v>1641</v>
      </c>
      <c r="V44" s="163">
        <v>10187</v>
      </c>
      <c r="W44" s="163">
        <v>8931</v>
      </c>
      <c r="X44" s="164">
        <v>19118</v>
      </c>
      <c r="Y44" s="165">
        <f>M44-T44</f>
        <v>6980</v>
      </c>
      <c r="Z44" s="164">
        <v>1566</v>
      </c>
      <c r="AA44" s="164">
        <v>490</v>
      </c>
      <c r="AB44" s="163">
        <v>2950</v>
      </c>
      <c r="AC44" s="163">
        <v>26</v>
      </c>
      <c r="AD44" s="163">
        <v>10</v>
      </c>
      <c r="AE44" s="163">
        <v>24</v>
      </c>
      <c r="AF44" s="163">
        <v>22</v>
      </c>
      <c r="AG44" s="164">
        <v>46</v>
      </c>
    </row>
    <row r="45" spans="1:64" s="56" customFormat="1" ht="18" customHeight="1">
      <c r="A45" s="54" t="s">
        <v>92</v>
      </c>
      <c r="B45" s="55"/>
      <c r="C45" s="55"/>
      <c r="J45" s="57"/>
      <c r="K45" s="146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5"/>
      <c r="AB45" s="57"/>
      <c r="AC45" s="57"/>
      <c r="AD45" s="57"/>
      <c r="AE45" s="57"/>
      <c r="AF45" s="57"/>
      <c r="AG45" s="57"/>
      <c r="AH45" s="145"/>
      <c r="AI45" s="145"/>
      <c r="AJ45" s="145"/>
      <c r="AK45" s="145"/>
      <c r="AL45" s="145"/>
      <c r="AM45" s="145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0:64" ht="12">
      <c r="J46" s="25"/>
      <c r="K46" s="140"/>
      <c r="L46" s="148"/>
      <c r="M46" s="130"/>
      <c r="N46" s="130"/>
      <c r="O46" s="130"/>
      <c r="P46" s="130"/>
      <c r="Q46" s="130"/>
      <c r="R46" s="130"/>
      <c r="S46" s="149"/>
      <c r="T46" s="126"/>
      <c r="U46" s="130"/>
      <c r="V46" s="130"/>
      <c r="W46" s="126"/>
      <c r="X46" s="149"/>
      <c r="Y46" s="149"/>
      <c r="Z46" s="149"/>
      <c r="AA46" s="149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27"/>
      <c r="AO46" s="127"/>
      <c r="AP46" s="127"/>
      <c r="AQ46" s="127"/>
      <c r="AR46" s="127"/>
      <c r="AS46" s="127"/>
      <c r="AT46" s="127"/>
      <c r="AU46" s="127"/>
      <c r="AV46" s="150"/>
      <c r="AW46" s="150"/>
      <c r="AX46" s="127"/>
      <c r="AY46" s="127"/>
      <c r="AZ46" s="127"/>
      <c r="BA46" s="127"/>
      <c r="BB46" s="127"/>
      <c r="BC46" s="150"/>
      <c r="BD46" s="25"/>
      <c r="BE46" s="25"/>
      <c r="BF46" s="25"/>
      <c r="BG46" s="25"/>
      <c r="BH46" s="25"/>
      <c r="BI46" s="25"/>
      <c r="BJ46" s="25"/>
      <c r="BK46" s="25"/>
      <c r="BL46" s="25"/>
    </row>
    <row r="47" spans="10:64" ht="12">
      <c r="J47" s="25"/>
      <c r="K47" s="151"/>
      <c r="L47" s="136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20"/>
      <c r="AO47" s="120"/>
      <c r="AP47" s="120"/>
      <c r="AQ47" s="120"/>
      <c r="AR47" s="120"/>
      <c r="AS47" s="120"/>
      <c r="AT47" s="120"/>
      <c r="AU47" s="120"/>
      <c r="AV47" s="121"/>
      <c r="AW47" s="122"/>
      <c r="AX47" s="120"/>
      <c r="AY47" s="120"/>
      <c r="AZ47" s="120"/>
      <c r="BA47" s="120"/>
      <c r="BB47" s="120"/>
      <c r="BC47" s="121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10:64" ht="12">
      <c r="J48" s="25"/>
      <c r="K48" s="139"/>
      <c r="L48" s="136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20"/>
      <c r="AO48" s="120"/>
      <c r="AP48" s="120"/>
      <c r="AQ48" s="120"/>
      <c r="AR48" s="120"/>
      <c r="AS48" s="120"/>
      <c r="AT48" s="120"/>
      <c r="AU48" s="120"/>
      <c r="AV48" s="121"/>
      <c r="AW48" s="122"/>
      <c r="AX48" s="120"/>
      <c r="AY48" s="120"/>
      <c r="AZ48" s="120"/>
      <c r="BA48" s="120"/>
      <c r="BB48" s="120"/>
      <c r="BC48" s="121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0:27" ht="12">
      <c r="J49" s="25"/>
      <c r="M49" s="137"/>
      <c r="S49" s="137"/>
      <c r="T49" s="137"/>
      <c r="U49" s="137"/>
      <c r="V49" s="137"/>
      <c r="W49" s="137"/>
      <c r="X49" s="137"/>
      <c r="Y49" s="137"/>
      <c r="Z49" s="137"/>
      <c r="AA49" s="137"/>
    </row>
    <row r="50" ht="12">
      <c r="J50" s="25"/>
    </row>
    <row r="51" ht="12">
      <c r="J51" s="25"/>
    </row>
    <row r="52" ht="12">
      <c r="J52" s="25"/>
    </row>
    <row r="53" ht="12">
      <c r="J53" s="25"/>
    </row>
    <row r="54" ht="12">
      <c r="J54" s="25"/>
    </row>
    <row r="55" ht="12">
      <c r="J55" s="25"/>
    </row>
    <row r="56" ht="12">
      <c r="J56" s="25"/>
    </row>
    <row r="57" ht="12">
      <c r="J57" s="25"/>
    </row>
    <row r="58" ht="12">
      <c r="J58" s="25"/>
    </row>
    <row r="59" ht="12">
      <c r="J59" s="25"/>
    </row>
    <row r="60" ht="12">
      <c r="J60" s="25"/>
    </row>
    <row r="61" ht="12">
      <c r="J61" s="25"/>
    </row>
    <row r="62" ht="12">
      <c r="J62" s="25"/>
    </row>
    <row r="63" ht="12">
      <c r="J63" s="25"/>
    </row>
    <row r="64" ht="12">
      <c r="J64" s="25"/>
    </row>
    <row r="65" ht="12">
      <c r="J65" s="25"/>
    </row>
    <row r="66" ht="12">
      <c r="J66" s="25"/>
    </row>
    <row r="67" ht="12">
      <c r="J67" s="25"/>
    </row>
    <row r="68" ht="12">
      <c r="J68" s="25"/>
    </row>
    <row r="69" ht="12">
      <c r="J69" s="25"/>
    </row>
    <row r="70" ht="12">
      <c r="J70" s="25"/>
    </row>
    <row r="71" ht="12">
      <c r="J71" s="25"/>
    </row>
    <row r="72" ht="12">
      <c r="J72" s="25"/>
    </row>
    <row r="73" ht="12">
      <c r="J73" s="25"/>
    </row>
    <row r="74" ht="12">
      <c r="J74" s="25"/>
    </row>
    <row r="75" ht="12">
      <c r="J75" s="25"/>
    </row>
    <row r="76" ht="12">
      <c r="J76" s="25"/>
    </row>
    <row r="77" ht="12">
      <c r="J77" s="25"/>
    </row>
    <row r="78" ht="12">
      <c r="J78" s="25"/>
    </row>
    <row r="79" ht="12">
      <c r="J79" s="25"/>
    </row>
    <row r="80" ht="12">
      <c r="J80" s="25"/>
    </row>
    <row r="81" ht="12">
      <c r="J81" s="25"/>
    </row>
  </sheetData>
  <sheetProtection/>
  <mergeCells count="6">
    <mergeCell ref="A1:I1"/>
    <mergeCell ref="A3:A4"/>
    <mergeCell ref="B3:B4"/>
    <mergeCell ref="C3:C4"/>
    <mergeCell ref="D3:G3"/>
    <mergeCell ref="H3:I3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5" r:id="rId1"/>
  <headerFooter alignWithMargins="0"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54"/>
  <sheetViews>
    <sheetView view="pageBreakPreview" zoomScale="60" zoomScaleNormal="90" zoomScalePageLayoutView="0" workbookViewId="0" topLeftCell="A1">
      <pane xSplit="1" ySplit="3" topLeftCell="B4" activePane="bottomRight" state="frozen"/>
      <selection pane="topLeft" activeCell="M5" sqref="M5"/>
      <selection pane="topRight" activeCell="M5" sqref="M5"/>
      <selection pane="bottomLeft" activeCell="M5" sqref="M5"/>
      <selection pane="bottomRight" activeCell="M5" sqref="M5"/>
    </sheetView>
  </sheetViews>
  <sheetFormatPr defaultColWidth="8.875" defaultRowHeight="13.5"/>
  <cols>
    <col min="1" max="1" width="11.00390625" style="5" customWidth="1"/>
    <col min="2" max="2" width="6.00390625" style="5" customWidth="1"/>
    <col min="3" max="6" width="4.875" style="66" customWidth="1"/>
    <col min="7" max="8" width="4.375" style="66" customWidth="1"/>
    <col min="9" max="9" width="4.875" style="66" customWidth="1"/>
    <col min="10" max="11" width="4.375" style="66" customWidth="1"/>
    <col min="12" max="22" width="5.375" style="66" customWidth="1"/>
    <col min="23" max="24" width="7.25390625" style="66" customWidth="1"/>
    <col min="25" max="25" width="9.125" style="66" customWidth="1"/>
    <col min="26" max="27" width="8.875" style="66" customWidth="1"/>
    <col min="28" max="47" width="5.75390625" style="66" customWidth="1"/>
    <col min="48" max="16384" width="8.875" style="66" customWidth="1"/>
  </cols>
  <sheetData>
    <row r="1" spans="1:24" s="58" customFormat="1" ht="27.75" customHeight="1">
      <c r="A1" s="220" t="s">
        <v>140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49" s="58" customFormat="1" ht="18" customHeight="1">
      <c r="A2" s="59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T2" s="60"/>
      <c r="U2" s="60"/>
      <c r="V2" s="60"/>
      <c r="W2" s="60"/>
      <c r="Z2" s="106" t="s">
        <v>80</v>
      </c>
      <c r="AA2" s="194" t="s">
        <v>138</v>
      </c>
      <c r="AB2" s="107" t="s">
        <v>15</v>
      </c>
      <c r="AC2" s="107" t="s">
        <v>16</v>
      </c>
      <c r="AD2" s="107" t="s">
        <v>17</v>
      </c>
      <c r="AE2" s="107" t="s">
        <v>18</v>
      </c>
      <c r="AF2" s="107" t="s">
        <v>19</v>
      </c>
      <c r="AG2" s="107" t="s">
        <v>20</v>
      </c>
      <c r="AH2" s="107" t="s">
        <v>21</v>
      </c>
      <c r="AI2" s="107" t="s">
        <v>22</v>
      </c>
      <c r="AJ2" s="107" t="s">
        <v>23</v>
      </c>
      <c r="AK2" s="107" t="s">
        <v>105</v>
      </c>
      <c r="AL2" s="107" t="s">
        <v>24</v>
      </c>
      <c r="AM2" s="107" t="s">
        <v>25</v>
      </c>
      <c r="AN2" s="107" t="s">
        <v>26</v>
      </c>
      <c r="AO2" s="107" t="s">
        <v>27</v>
      </c>
      <c r="AP2" s="107" t="s">
        <v>28</v>
      </c>
      <c r="AQ2" s="107" t="s">
        <v>29</v>
      </c>
      <c r="AR2" s="107" t="s">
        <v>30</v>
      </c>
      <c r="AS2" s="107" t="s">
        <v>31</v>
      </c>
      <c r="AT2" s="107" t="s">
        <v>32</v>
      </c>
      <c r="AU2" s="107" t="s">
        <v>33</v>
      </c>
      <c r="AV2" s="114" t="s">
        <v>62</v>
      </c>
      <c r="AW2" s="114" t="s">
        <v>63</v>
      </c>
    </row>
    <row r="3" spans="1:49" s="58" customFormat="1" ht="27" customHeight="1">
      <c r="A3" s="62" t="s">
        <v>34</v>
      </c>
      <c r="B3" s="183" t="s">
        <v>138</v>
      </c>
      <c r="C3" s="62" t="s">
        <v>15</v>
      </c>
      <c r="D3" s="62" t="s">
        <v>16</v>
      </c>
      <c r="E3" s="62" t="s">
        <v>17</v>
      </c>
      <c r="F3" s="62" t="s">
        <v>18</v>
      </c>
      <c r="G3" s="62" t="s">
        <v>19</v>
      </c>
      <c r="H3" s="62" t="s">
        <v>20</v>
      </c>
      <c r="I3" s="62" t="s">
        <v>21</v>
      </c>
      <c r="J3" s="62" t="s">
        <v>22</v>
      </c>
      <c r="K3" s="62" t="s">
        <v>23</v>
      </c>
      <c r="L3" s="62" t="s">
        <v>93</v>
      </c>
      <c r="M3" s="62" t="s">
        <v>24</v>
      </c>
      <c r="N3" s="62" t="s">
        <v>25</v>
      </c>
      <c r="O3" s="62" t="s">
        <v>26</v>
      </c>
      <c r="P3" s="62" t="s">
        <v>27</v>
      </c>
      <c r="Q3" s="62" t="s">
        <v>28</v>
      </c>
      <c r="R3" s="62" t="s">
        <v>29</v>
      </c>
      <c r="S3" s="62" t="s">
        <v>30</v>
      </c>
      <c r="T3" s="62" t="s">
        <v>31</v>
      </c>
      <c r="U3" s="62" t="s">
        <v>32</v>
      </c>
      <c r="V3" s="108" t="s">
        <v>33</v>
      </c>
      <c r="W3" s="112" t="s">
        <v>62</v>
      </c>
      <c r="X3" s="110" t="s">
        <v>63</v>
      </c>
      <c r="Y3" s="63"/>
      <c r="Z3" s="16" t="s">
        <v>85</v>
      </c>
      <c r="AA3" s="16" t="s">
        <v>142</v>
      </c>
      <c r="AB3" s="16" t="s">
        <v>85</v>
      </c>
      <c r="AC3" s="16" t="s">
        <v>85</v>
      </c>
      <c r="AD3" s="16" t="s">
        <v>85</v>
      </c>
      <c r="AE3" s="16" t="s">
        <v>85</v>
      </c>
      <c r="AF3" s="16" t="s">
        <v>85</v>
      </c>
      <c r="AG3" s="16" t="s">
        <v>85</v>
      </c>
      <c r="AH3" s="16" t="s">
        <v>85</v>
      </c>
      <c r="AI3" s="16" t="s">
        <v>85</v>
      </c>
      <c r="AJ3" s="16" t="s">
        <v>85</v>
      </c>
      <c r="AK3" s="16" t="s">
        <v>85</v>
      </c>
      <c r="AL3" s="16" t="s">
        <v>85</v>
      </c>
      <c r="AM3" s="16" t="s">
        <v>85</v>
      </c>
      <c r="AN3" s="16" t="s">
        <v>85</v>
      </c>
      <c r="AO3" s="16" t="s">
        <v>85</v>
      </c>
      <c r="AP3" s="16" t="s">
        <v>85</v>
      </c>
      <c r="AQ3" s="16" t="s">
        <v>85</v>
      </c>
      <c r="AR3" s="16" t="s">
        <v>85</v>
      </c>
      <c r="AS3" s="16" t="s">
        <v>85</v>
      </c>
      <c r="AT3" s="16" t="s">
        <v>85</v>
      </c>
      <c r="AU3" s="16" t="s">
        <v>85</v>
      </c>
      <c r="AV3" s="16" t="s">
        <v>85</v>
      </c>
      <c r="AW3" s="16" t="s">
        <v>85</v>
      </c>
    </row>
    <row r="4" spans="1:49" ht="27" customHeight="1">
      <c r="A4" s="49" t="s">
        <v>47</v>
      </c>
      <c r="B4" s="184">
        <f>(Z4-SUM(AB4:AU4))/Z4*100</f>
        <v>70.88607594936708</v>
      </c>
      <c r="C4" s="64">
        <f>AB4/$Z4*100</f>
        <v>9.49367088607595</v>
      </c>
      <c r="D4" s="64">
        <f aca="true" t="shared" si="0" ref="D4:D39">AC4/$Z4*100</f>
        <v>5.063291139240507</v>
      </c>
      <c r="E4" s="64">
        <f aca="true" t="shared" si="1" ref="E4:E39">AD4/$Z4*100</f>
        <v>3.79746835443038</v>
      </c>
      <c r="F4" s="64">
        <f aca="true" t="shared" si="2" ref="F4:F39">AE4/$Z4*100</f>
        <v>2.5316455696202533</v>
      </c>
      <c r="G4" s="64">
        <f aca="true" t="shared" si="3" ref="G4:G39">AF4/$Z4*100</f>
        <v>3.1645569620253164</v>
      </c>
      <c r="H4" s="64">
        <f aca="true" t="shared" si="4" ref="H4:H39">AG4/$Z4*100</f>
        <v>1.2658227848101267</v>
      </c>
      <c r="I4" s="64">
        <f aca="true" t="shared" si="5" ref="I4:I39">AH4/$Z4*100</f>
        <v>0.6329113924050633</v>
      </c>
      <c r="J4" s="64">
        <f aca="true" t="shared" si="6" ref="J4:J39">AI4/$Z4*100</f>
        <v>0.6329113924050633</v>
      </c>
      <c r="K4" s="64">
        <f aca="true" t="shared" si="7" ref="K4:K39">AJ4/$Z4*100</f>
        <v>0.6329113924050633</v>
      </c>
      <c r="L4" s="64">
        <f aca="true" t="shared" si="8" ref="L4:L39">AK4/$Z4*100</f>
        <v>0</v>
      </c>
      <c r="M4" s="64">
        <f aca="true" t="shared" si="9" ref="M4:M39">AL4/$Z4*100</f>
        <v>1.2658227848101267</v>
      </c>
      <c r="N4" s="64">
        <f aca="true" t="shared" si="10" ref="N4:N39">AM4/$Z4*100</f>
        <v>0.6329113924050633</v>
      </c>
      <c r="O4" s="64">
        <f aca="true" t="shared" si="11" ref="O4:O39">AN4/$Z4*100</f>
        <v>0</v>
      </c>
      <c r="P4" s="64">
        <f aca="true" t="shared" si="12" ref="P4:P39">AO4/$Z4*100</f>
        <v>0</v>
      </c>
      <c r="Q4" s="64">
        <f aca="true" t="shared" si="13" ref="Q4:Q39">AP4/$Z4*100</f>
        <v>0</v>
      </c>
      <c r="R4" s="64">
        <f aca="true" t="shared" si="14" ref="R4:R39">AQ4/$Z4*100</f>
        <v>0</v>
      </c>
      <c r="S4" s="64">
        <f aca="true" t="shared" si="15" ref="S4:S39">AR4/$Z4*100</f>
        <v>0</v>
      </c>
      <c r="T4" s="64">
        <f aca="true" t="shared" si="16" ref="T4:T39">AS4/$Z4*100</f>
        <v>0</v>
      </c>
      <c r="U4" s="64">
        <f aca="true" t="shared" si="17" ref="U4:U39">AT4/$Z4*100</f>
        <v>0</v>
      </c>
      <c r="V4" s="109">
        <f aca="true" t="shared" si="18" ref="V4:V39">AU4/$Z4*100</f>
        <v>0</v>
      </c>
      <c r="W4" s="113">
        <f aca="true" t="shared" si="19" ref="W4:W39">AV4/$Z4*100</f>
        <v>8.227848101265822</v>
      </c>
      <c r="X4" s="111">
        <f aca="true" t="shared" si="20" ref="X4:X38">AW4/$Z4*100</f>
        <v>2.5316455696202533</v>
      </c>
      <c r="Y4" s="65"/>
      <c r="Z4" s="21">
        <v>158</v>
      </c>
      <c r="AA4" s="21">
        <f>Z4-SUM(AB4:AU4)</f>
        <v>112</v>
      </c>
      <c r="AB4" s="21">
        <v>15</v>
      </c>
      <c r="AC4" s="21">
        <v>8</v>
      </c>
      <c r="AD4" s="21">
        <v>6</v>
      </c>
      <c r="AE4" s="21">
        <v>4</v>
      </c>
      <c r="AF4" s="21">
        <v>5</v>
      </c>
      <c r="AG4" s="21">
        <v>2</v>
      </c>
      <c r="AH4" s="21">
        <v>1</v>
      </c>
      <c r="AI4" s="21">
        <v>1</v>
      </c>
      <c r="AJ4" s="21">
        <v>1</v>
      </c>
      <c r="AK4" s="21">
        <v>0</v>
      </c>
      <c r="AL4" s="21">
        <v>2</v>
      </c>
      <c r="AM4" s="21">
        <v>1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115">
        <v>13</v>
      </c>
      <c r="AW4" s="115">
        <v>4</v>
      </c>
    </row>
    <row r="5" spans="1:49" ht="27" customHeight="1">
      <c r="A5" s="49" t="s">
        <v>51</v>
      </c>
      <c r="B5" s="184">
        <f aca="true" t="shared" si="21" ref="B5:B42">(Z5-SUM(AB5:AU5))/Z5*100</f>
        <v>44.44444444444444</v>
      </c>
      <c r="C5" s="64">
        <f aca="true" t="shared" si="22" ref="C5:C39">AB5/$Z5*100</f>
        <v>5.555555555555555</v>
      </c>
      <c r="D5" s="64">
        <f t="shared" si="0"/>
        <v>6.944444444444445</v>
      </c>
      <c r="E5" s="64">
        <f t="shared" si="1"/>
        <v>5.555555555555555</v>
      </c>
      <c r="F5" s="64">
        <f t="shared" si="2"/>
        <v>15.277777777777779</v>
      </c>
      <c r="G5" s="64">
        <f t="shared" si="3"/>
        <v>2.7777777777777777</v>
      </c>
      <c r="H5" s="64">
        <f t="shared" si="4"/>
        <v>4.166666666666666</v>
      </c>
      <c r="I5" s="64">
        <f t="shared" si="5"/>
        <v>2.7777777777777777</v>
      </c>
      <c r="J5" s="64">
        <f t="shared" si="6"/>
        <v>5.555555555555555</v>
      </c>
      <c r="K5" s="64">
        <f t="shared" si="7"/>
        <v>2.7777777777777777</v>
      </c>
      <c r="L5" s="64">
        <f t="shared" si="8"/>
        <v>1.3888888888888888</v>
      </c>
      <c r="M5" s="64">
        <f t="shared" si="9"/>
        <v>0</v>
      </c>
      <c r="N5" s="64">
        <f t="shared" si="10"/>
        <v>0</v>
      </c>
      <c r="O5" s="64">
        <f t="shared" si="11"/>
        <v>2.7777777777777777</v>
      </c>
      <c r="P5" s="64">
        <f t="shared" si="12"/>
        <v>0</v>
      </c>
      <c r="Q5" s="64">
        <f t="shared" si="13"/>
        <v>0</v>
      </c>
      <c r="R5" s="64">
        <f t="shared" si="14"/>
        <v>0</v>
      </c>
      <c r="S5" s="64">
        <f t="shared" si="15"/>
        <v>0</v>
      </c>
      <c r="T5" s="64">
        <f t="shared" si="16"/>
        <v>0</v>
      </c>
      <c r="U5" s="64">
        <f t="shared" si="17"/>
        <v>0</v>
      </c>
      <c r="V5" s="109">
        <f t="shared" si="18"/>
        <v>0</v>
      </c>
      <c r="W5" s="113">
        <f t="shared" si="19"/>
        <v>22.22222222222222</v>
      </c>
      <c r="X5" s="111">
        <f t="shared" si="20"/>
        <v>6.944444444444445</v>
      </c>
      <c r="Y5" s="65"/>
      <c r="Z5" s="21">
        <v>72</v>
      </c>
      <c r="AA5" s="21">
        <f aca="true" t="shared" si="23" ref="AA5:AA42">Z5-SUM(AB5:AU5)</f>
        <v>32</v>
      </c>
      <c r="AB5" s="21">
        <v>4</v>
      </c>
      <c r="AC5" s="21">
        <v>5</v>
      </c>
      <c r="AD5" s="21">
        <v>4</v>
      </c>
      <c r="AE5" s="21">
        <v>11</v>
      </c>
      <c r="AF5" s="21">
        <v>2</v>
      </c>
      <c r="AG5" s="21">
        <v>3</v>
      </c>
      <c r="AH5" s="21">
        <v>2</v>
      </c>
      <c r="AI5" s="21">
        <v>4</v>
      </c>
      <c r="AJ5" s="21">
        <v>2</v>
      </c>
      <c r="AK5" s="21">
        <v>1</v>
      </c>
      <c r="AL5" s="21">
        <v>0</v>
      </c>
      <c r="AM5" s="21">
        <v>0</v>
      </c>
      <c r="AN5" s="21">
        <v>2</v>
      </c>
      <c r="AO5" s="21">
        <v>0</v>
      </c>
      <c r="AP5" s="21">
        <v>0</v>
      </c>
      <c r="AQ5" s="21">
        <v>0</v>
      </c>
      <c r="AR5" s="21">
        <v>0</v>
      </c>
      <c r="AS5" s="21">
        <v>0</v>
      </c>
      <c r="AT5" s="21">
        <v>0</v>
      </c>
      <c r="AU5" s="21">
        <v>0</v>
      </c>
      <c r="AV5" s="115">
        <v>16</v>
      </c>
      <c r="AW5" s="115">
        <v>5</v>
      </c>
    </row>
    <row r="6" spans="1:49" ht="27" customHeight="1">
      <c r="A6" s="49" t="s">
        <v>52</v>
      </c>
      <c r="B6" s="184">
        <f t="shared" si="21"/>
        <v>44.26229508196721</v>
      </c>
      <c r="C6" s="64">
        <f t="shared" si="22"/>
        <v>3.278688524590164</v>
      </c>
      <c r="D6" s="64">
        <f t="shared" si="0"/>
        <v>11.475409836065573</v>
      </c>
      <c r="E6" s="64">
        <f t="shared" si="1"/>
        <v>6.557377049180328</v>
      </c>
      <c r="F6" s="64">
        <f t="shared" si="2"/>
        <v>8.19672131147541</v>
      </c>
      <c r="G6" s="64">
        <f t="shared" si="3"/>
        <v>6.557377049180328</v>
      </c>
      <c r="H6" s="64">
        <f t="shared" si="4"/>
        <v>6.557377049180328</v>
      </c>
      <c r="I6" s="64">
        <f t="shared" si="5"/>
        <v>3.278688524590164</v>
      </c>
      <c r="J6" s="64">
        <f t="shared" si="6"/>
        <v>3.278688524590164</v>
      </c>
      <c r="K6" s="64">
        <f t="shared" si="7"/>
        <v>1.639344262295082</v>
      </c>
      <c r="L6" s="64">
        <f t="shared" si="8"/>
        <v>3.278688524590164</v>
      </c>
      <c r="M6" s="64">
        <f t="shared" si="9"/>
        <v>0</v>
      </c>
      <c r="N6" s="64">
        <f t="shared" si="10"/>
        <v>1.639344262295082</v>
      </c>
      <c r="O6" s="64">
        <f t="shared" si="11"/>
        <v>0</v>
      </c>
      <c r="P6" s="64">
        <f t="shared" si="12"/>
        <v>0</v>
      </c>
      <c r="Q6" s="64">
        <f t="shared" si="13"/>
        <v>0</v>
      </c>
      <c r="R6" s="64">
        <f t="shared" si="14"/>
        <v>0</v>
      </c>
      <c r="S6" s="64">
        <f t="shared" si="15"/>
        <v>0</v>
      </c>
      <c r="T6" s="64">
        <f t="shared" si="16"/>
        <v>0</v>
      </c>
      <c r="U6" s="64">
        <f t="shared" si="17"/>
        <v>0</v>
      </c>
      <c r="V6" s="109">
        <f t="shared" si="18"/>
        <v>0</v>
      </c>
      <c r="W6" s="113">
        <f t="shared" si="19"/>
        <v>26.229508196721312</v>
      </c>
      <c r="X6" s="111">
        <f t="shared" si="20"/>
        <v>6.557377049180328</v>
      </c>
      <c r="Y6" s="65"/>
      <c r="Z6" s="21">
        <v>61</v>
      </c>
      <c r="AA6" s="21">
        <f t="shared" si="23"/>
        <v>27</v>
      </c>
      <c r="AB6" s="21">
        <v>2</v>
      </c>
      <c r="AC6" s="21">
        <v>7</v>
      </c>
      <c r="AD6" s="21">
        <v>4</v>
      </c>
      <c r="AE6" s="21">
        <v>5</v>
      </c>
      <c r="AF6" s="21">
        <v>4</v>
      </c>
      <c r="AG6" s="21">
        <v>4</v>
      </c>
      <c r="AH6" s="21">
        <v>2</v>
      </c>
      <c r="AI6" s="21">
        <v>2</v>
      </c>
      <c r="AJ6" s="21">
        <v>1</v>
      </c>
      <c r="AK6" s="21">
        <v>2</v>
      </c>
      <c r="AL6" s="21">
        <v>0</v>
      </c>
      <c r="AM6" s="21">
        <v>1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115">
        <v>16</v>
      </c>
      <c r="AW6" s="115">
        <v>4</v>
      </c>
    </row>
    <row r="7" spans="1:49" ht="27" customHeight="1">
      <c r="A7" s="49" t="s">
        <v>53</v>
      </c>
      <c r="B7" s="184">
        <f t="shared" si="21"/>
        <v>58.490566037735846</v>
      </c>
      <c r="C7" s="64">
        <f t="shared" si="22"/>
        <v>7.547169811320755</v>
      </c>
      <c r="D7" s="64">
        <f t="shared" si="0"/>
        <v>7.547169811320755</v>
      </c>
      <c r="E7" s="64">
        <f t="shared" si="1"/>
        <v>3.7735849056603774</v>
      </c>
      <c r="F7" s="64">
        <f t="shared" si="2"/>
        <v>1.8867924528301887</v>
      </c>
      <c r="G7" s="64">
        <f t="shared" si="3"/>
        <v>1.8867924528301887</v>
      </c>
      <c r="H7" s="64">
        <f t="shared" si="4"/>
        <v>7.547169811320755</v>
      </c>
      <c r="I7" s="64">
        <f t="shared" si="5"/>
        <v>5.660377358490567</v>
      </c>
      <c r="J7" s="64">
        <f t="shared" si="6"/>
        <v>0</v>
      </c>
      <c r="K7" s="64">
        <f t="shared" si="7"/>
        <v>1.8867924528301887</v>
      </c>
      <c r="L7" s="64">
        <f t="shared" si="8"/>
        <v>0</v>
      </c>
      <c r="M7" s="64">
        <f t="shared" si="9"/>
        <v>0</v>
      </c>
      <c r="N7" s="64">
        <f t="shared" si="10"/>
        <v>1.8867924528301887</v>
      </c>
      <c r="O7" s="64">
        <f t="shared" si="11"/>
        <v>1.8867924528301887</v>
      </c>
      <c r="P7" s="64">
        <f t="shared" si="12"/>
        <v>0</v>
      </c>
      <c r="Q7" s="64">
        <f t="shared" si="13"/>
        <v>0</v>
      </c>
      <c r="R7" s="64">
        <f t="shared" si="14"/>
        <v>0</v>
      </c>
      <c r="S7" s="64">
        <f t="shared" si="15"/>
        <v>0</v>
      </c>
      <c r="T7" s="64">
        <f t="shared" si="16"/>
        <v>0</v>
      </c>
      <c r="U7" s="64">
        <f t="shared" si="17"/>
        <v>0</v>
      </c>
      <c r="V7" s="109">
        <f t="shared" si="18"/>
        <v>0</v>
      </c>
      <c r="W7" s="113">
        <f t="shared" si="19"/>
        <v>20.754716981132077</v>
      </c>
      <c r="X7" s="111">
        <f t="shared" si="20"/>
        <v>5.660377358490567</v>
      </c>
      <c r="Y7" s="65"/>
      <c r="Z7" s="21">
        <v>53</v>
      </c>
      <c r="AA7" s="21">
        <f t="shared" si="23"/>
        <v>31</v>
      </c>
      <c r="AB7" s="21">
        <v>4</v>
      </c>
      <c r="AC7" s="21">
        <v>4</v>
      </c>
      <c r="AD7" s="21">
        <v>2</v>
      </c>
      <c r="AE7" s="21">
        <v>1</v>
      </c>
      <c r="AF7" s="21">
        <v>1</v>
      </c>
      <c r="AG7" s="21">
        <v>4</v>
      </c>
      <c r="AH7" s="21">
        <v>3</v>
      </c>
      <c r="AI7" s="21">
        <v>0</v>
      </c>
      <c r="AJ7" s="21">
        <v>1</v>
      </c>
      <c r="AK7" s="21">
        <v>0</v>
      </c>
      <c r="AL7" s="21">
        <v>0</v>
      </c>
      <c r="AM7" s="21">
        <v>1</v>
      </c>
      <c r="AN7" s="21">
        <v>1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115">
        <v>11</v>
      </c>
      <c r="AW7" s="115">
        <v>3</v>
      </c>
    </row>
    <row r="8" spans="1:49" ht="27" customHeight="1">
      <c r="A8" s="49" t="s">
        <v>54</v>
      </c>
      <c r="B8" s="184">
        <f t="shared" si="21"/>
        <v>48.38709677419355</v>
      </c>
      <c r="C8" s="64">
        <f t="shared" si="22"/>
        <v>9.67741935483871</v>
      </c>
      <c r="D8" s="64">
        <f t="shared" si="0"/>
        <v>19.35483870967742</v>
      </c>
      <c r="E8" s="64">
        <f t="shared" si="1"/>
        <v>0</v>
      </c>
      <c r="F8" s="64">
        <f t="shared" si="2"/>
        <v>3.225806451612903</v>
      </c>
      <c r="G8" s="64">
        <f t="shared" si="3"/>
        <v>3.225806451612903</v>
      </c>
      <c r="H8" s="64">
        <f t="shared" si="4"/>
        <v>0</v>
      </c>
      <c r="I8" s="64">
        <f t="shared" si="5"/>
        <v>0</v>
      </c>
      <c r="J8" s="64">
        <f t="shared" si="6"/>
        <v>3.225806451612903</v>
      </c>
      <c r="K8" s="64">
        <f t="shared" si="7"/>
        <v>6.451612903225806</v>
      </c>
      <c r="L8" s="64">
        <f t="shared" si="8"/>
        <v>3.225806451612903</v>
      </c>
      <c r="M8" s="64">
        <f t="shared" si="9"/>
        <v>0</v>
      </c>
      <c r="N8" s="64">
        <f t="shared" si="10"/>
        <v>3.225806451612903</v>
      </c>
      <c r="O8" s="64">
        <f t="shared" si="11"/>
        <v>0</v>
      </c>
      <c r="P8" s="64">
        <f t="shared" si="12"/>
        <v>0</v>
      </c>
      <c r="Q8" s="64">
        <f t="shared" si="13"/>
        <v>0</v>
      </c>
      <c r="R8" s="64">
        <f t="shared" si="14"/>
        <v>0</v>
      </c>
      <c r="S8" s="64">
        <f t="shared" si="15"/>
        <v>0</v>
      </c>
      <c r="T8" s="64">
        <f t="shared" si="16"/>
        <v>0</v>
      </c>
      <c r="U8" s="64">
        <f t="shared" si="17"/>
        <v>0</v>
      </c>
      <c r="V8" s="109">
        <f t="shared" si="18"/>
        <v>0</v>
      </c>
      <c r="W8" s="113">
        <f t="shared" si="19"/>
        <v>19.35483870967742</v>
      </c>
      <c r="X8" s="111">
        <f t="shared" si="20"/>
        <v>12.903225806451612</v>
      </c>
      <c r="Y8" s="65"/>
      <c r="Z8" s="21">
        <v>31</v>
      </c>
      <c r="AA8" s="21">
        <f t="shared" si="23"/>
        <v>15</v>
      </c>
      <c r="AB8" s="21">
        <v>3</v>
      </c>
      <c r="AC8" s="21">
        <v>6</v>
      </c>
      <c r="AD8" s="21">
        <v>0</v>
      </c>
      <c r="AE8" s="21">
        <v>1</v>
      </c>
      <c r="AF8" s="21">
        <v>1</v>
      </c>
      <c r="AG8" s="21">
        <v>0</v>
      </c>
      <c r="AH8" s="21">
        <v>0</v>
      </c>
      <c r="AI8" s="21">
        <v>1</v>
      </c>
      <c r="AJ8" s="21">
        <v>2</v>
      </c>
      <c r="AK8" s="21">
        <v>1</v>
      </c>
      <c r="AL8" s="21">
        <v>0</v>
      </c>
      <c r="AM8" s="21">
        <v>1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115">
        <v>6</v>
      </c>
      <c r="AW8" s="115">
        <v>4</v>
      </c>
    </row>
    <row r="9" spans="1:49" ht="27" customHeight="1">
      <c r="A9" s="49" t="s">
        <v>55</v>
      </c>
      <c r="B9" s="184">
        <f t="shared" si="21"/>
        <v>44.44444444444444</v>
      </c>
      <c r="C9" s="64">
        <f t="shared" si="22"/>
        <v>6.666666666666667</v>
      </c>
      <c r="D9" s="64">
        <f t="shared" si="0"/>
        <v>6.666666666666667</v>
      </c>
      <c r="E9" s="64">
        <f t="shared" si="1"/>
        <v>2.2222222222222223</v>
      </c>
      <c r="F9" s="64">
        <f t="shared" si="2"/>
        <v>4.444444444444445</v>
      </c>
      <c r="G9" s="64">
        <f t="shared" si="3"/>
        <v>6.666666666666667</v>
      </c>
      <c r="H9" s="64">
        <f t="shared" si="4"/>
        <v>13.333333333333334</v>
      </c>
      <c r="I9" s="64">
        <f t="shared" si="5"/>
        <v>0</v>
      </c>
      <c r="J9" s="64">
        <f t="shared" si="6"/>
        <v>6.666666666666667</v>
      </c>
      <c r="K9" s="64">
        <f t="shared" si="7"/>
        <v>2.2222222222222223</v>
      </c>
      <c r="L9" s="64">
        <f t="shared" si="8"/>
        <v>2.2222222222222223</v>
      </c>
      <c r="M9" s="64">
        <f t="shared" si="9"/>
        <v>0</v>
      </c>
      <c r="N9" s="64">
        <f t="shared" si="10"/>
        <v>0</v>
      </c>
      <c r="O9" s="64">
        <f t="shared" si="11"/>
        <v>2.2222222222222223</v>
      </c>
      <c r="P9" s="64">
        <f t="shared" si="12"/>
        <v>0</v>
      </c>
      <c r="Q9" s="64">
        <f t="shared" si="13"/>
        <v>2.2222222222222223</v>
      </c>
      <c r="R9" s="64">
        <f t="shared" si="14"/>
        <v>0</v>
      </c>
      <c r="S9" s="64">
        <f t="shared" si="15"/>
        <v>0</v>
      </c>
      <c r="T9" s="64">
        <f t="shared" si="16"/>
        <v>0</v>
      </c>
      <c r="U9" s="64">
        <f t="shared" si="17"/>
        <v>0</v>
      </c>
      <c r="V9" s="109">
        <f t="shared" si="18"/>
        <v>0</v>
      </c>
      <c r="W9" s="113">
        <f t="shared" si="19"/>
        <v>35.55555555555556</v>
      </c>
      <c r="X9" s="111">
        <f t="shared" si="20"/>
        <v>8.88888888888889</v>
      </c>
      <c r="Y9" s="65"/>
      <c r="Z9" s="21">
        <v>45</v>
      </c>
      <c r="AA9" s="21">
        <f t="shared" si="23"/>
        <v>20</v>
      </c>
      <c r="AB9" s="21">
        <v>3</v>
      </c>
      <c r="AC9" s="21">
        <v>3</v>
      </c>
      <c r="AD9" s="21">
        <v>1</v>
      </c>
      <c r="AE9" s="21">
        <v>2</v>
      </c>
      <c r="AF9" s="21">
        <v>3</v>
      </c>
      <c r="AG9" s="21">
        <v>6</v>
      </c>
      <c r="AH9" s="21">
        <v>0</v>
      </c>
      <c r="AI9" s="21">
        <v>3</v>
      </c>
      <c r="AJ9" s="21">
        <v>1</v>
      </c>
      <c r="AK9" s="21">
        <v>1</v>
      </c>
      <c r="AL9" s="21">
        <v>0</v>
      </c>
      <c r="AM9" s="21">
        <v>0</v>
      </c>
      <c r="AN9" s="21">
        <v>1</v>
      </c>
      <c r="AO9" s="21">
        <v>0</v>
      </c>
      <c r="AP9" s="21">
        <v>1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115">
        <v>16</v>
      </c>
      <c r="AW9" s="115">
        <v>4</v>
      </c>
    </row>
    <row r="10" spans="1:49" ht="27" customHeight="1">
      <c r="A10" s="49" t="s">
        <v>38</v>
      </c>
      <c r="B10" s="184">
        <f t="shared" si="21"/>
        <v>61.44578313253012</v>
      </c>
      <c r="C10" s="64">
        <f t="shared" si="22"/>
        <v>9.036144578313253</v>
      </c>
      <c r="D10" s="64">
        <f t="shared" si="0"/>
        <v>6.626506024096386</v>
      </c>
      <c r="E10" s="64">
        <f t="shared" si="1"/>
        <v>2.4096385542168677</v>
      </c>
      <c r="F10" s="64">
        <f t="shared" si="2"/>
        <v>3.614457831325301</v>
      </c>
      <c r="G10" s="64">
        <f t="shared" si="3"/>
        <v>5.421686746987952</v>
      </c>
      <c r="H10" s="64">
        <f t="shared" si="4"/>
        <v>4.216867469879518</v>
      </c>
      <c r="I10" s="64">
        <f t="shared" si="5"/>
        <v>1.2048192771084338</v>
      </c>
      <c r="J10" s="64">
        <f t="shared" si="6"/>
        <v>1.8072289156626504</v>
      </c>
      <c r="K10" s="64">
        <f t="shared" si="7"/>
        <v>0.6024096385542169</v>
      </c>
      <c r="L10" s="64">
        <f t="shared" si="8"/>
        <v>2.4096385542168677</v>
      </c>
      <c r="M10" s="64">
        <f t="shared" si="9"/>
        <v>0</v>
      </c>
      <c r="N10" s="64">
        <f t="shared" si="10"/>
        <v>0.6024096385542169</v>
      </c>
      <c r="O10" s="64">
        <f t="shared" si="11"/>
        <v>0.6024096385542169</v>
      </c>
      <c r="P10" s="64">
        <f t="shared" si="12"/>
        <v>0</v>
      </c>
      <c r="Q10" s="64">
        <f t="shared" si="13"/>
        <v>0</v>
      </c>
      <c r="R10" s="64">
        <f t="shared" si="14"/>
        <v>0</v>
      </c>
      <c r="S10" s="64">
        <f t="shared" si="15"/>
        <v>0</v>
      </c>
      <c r="T10" s="64">
        <f t="shared" si="16"/>
        <v>0</v>
      </c>
      <c r="U10" s="64">
        <f t="shared" si="17"/>
        <v>0</v>
      </c>
      <c r="V10" s="109">
        <f t="shared" si="18"/>
        <v>0</v>
      </c>
      <c r="W10" s="113">
        <f t="shared" si="19"/>
        <v>16.867469879518072</v>
      </c>
      <c r="X10" s="111">
        <f t="shared" si="20"/>
        <v>4.216867469879518</v>
      </c>
      <c r="Y10" s="65"/>
      <c r="Z10" s="21">
        <v>166</v>
      </c>
      <c r="AA10" s="21">
        <f t="shared" si="23"/>
        <v>102</v>
      </c>
      <c r="AB10" s="21">
        <v>15</v>
      </c>
      <c r="AC10" s="21">
        <v>11</v>
      </c>
      <c r="AD10" s="21">
        <v>4</v>
      </c>
      <c r="AE10" s="21">
        <v>6</v>
      </c>
      <c r="AF10" s="21">
        <v>9</v>
      </c>
      <c r="AG10" s="21">
        <v>7</v>
      </c>
      <c r="AH10" s="21">
        <v>2</v>
      </c>
      <c r="AI10" s="21">
        <v>3</v>
      </c>
      <c r="AJ10" s="21">
        <v>1</v>
      </c>
      <c r="AK10" s="21">
        <v>4</v>
      </c>
      <c r="AL10" s="21">
        <v>0</v>
      </c>
      <c r="AM10" s="21">
        <v>1</v>
      </c>
      <c r="AN10" s="21">
        <v>1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115">
        <v>28</v>
      </c>
      <c r="AW10" s="115">
        <v>7</v>
      </c>
    </row>
    <row r="11" spans="1:49" ht="27" customHeight="1">
      <c r="A11" s="49" t="s">
        <v>41</v>
      </c>
      <c r="B11" s="184">
        <f t="shared" si="21"/>
        <v>63.657407407407405</v>
      </c>
      <c r="C11" s="64">
        <f t="shared" si="22"/>
        <v>5.555555555555555</v>
      </c>
      <c r="D11" s="64">
        <f t="shared" si="0"/>
        <v>6.712962962962964</v>
      </c>
      <c r="E11" s="64">
        <f t="shared" si="1"/>
        <v>4.166666666666666</v>
      </c>
      <c r="F11" s="64">
        <f t="shared" si="2"/>
        <v>4.398148148148148</v>
      </c>
      <c r="G11" s="64">
        <f t="shared" si="3"/>
        <v>2.083333333333333</v>
      </c>
      <c r="H11" s="64">
        <f t="shared" si="4"/>
        <v>3.4722222222222223</v>
      </c>
      <c r="I11" s="64">
        <f t="shared" si="5"/>
        <v>1.8518518518518516</v>
      </c>
      <c r="J11" s="64">
        <f t="shared" si="6"/>
        <v>2.7777777777777777</v>
      </c>
      <c r="K11" s="64">
        <f t="shared" si="7"/>
        <v>0.9259259259259258</v>
      </c>
      <c r="L11" s="64">
        <f t="shared" si="8"/>
        <v>1.6203703703703702</v>
      </c>
      <c r="M11" s="64">
        <f t="shared" si="9"/>
        <v>0.4629629629629629</v>
      </c>
      <c r="N11" s="64">
        <f t="shared" si="10"/>
        <v>1.1574074074074074</v>
      </c>
      <c r="O11" s="64">
        <f t="shared" si="11"/>
        <v>0.4629629629629629</v>
      </c>
      <c r="P11" s="64">
        <f t="shared" si="12"/>
        <v>0.23148148148148145</v>
      </c>
      <c r="Q11" s="64">
        <f t="shared" si="13"/>
        <v>0.23148148148148145</v>
      </c>
      <c r="R11" s="64">
        <f t="shared" si="14"/>
        <v>0</v>
      </c>
      <c r="S11" s="64">
        <f t="shared" si="15"/>
        <v>0</v>
      </c>
      <c r="T11" s="64">
        <f t="shared" si="16"/>
        <v>0</v>
      </c>
      <c r="U11" s="64">
        <f t="shared" si="17"/>
        <v>0.23148148148148145</v>
      </c>
      <c r="V11" s="109">
        <f t="shared" si="18"/>
        <v>0</v>
      </c>
      <c r="W11" s="113">
        <f t="shared" si="19"/>
        <v>15.50925925925926</v>
      </c>
      <c r="X11" s="111">
        <f t="shared" si="20"/>
        <v>5.324074074074074</v>
      </c>
      <c r="Y11" s="65"/>
      <c r="Z11" s="21">
        <v>432</v>
      </c>
      <c r="AA11" s="21">
        <f t="shared" si="23"/>
        <v>275</v>
      </c>
      <c r="AB11" s="21">
        <v>24</v>
      </c>
      <c r="AC11" s="21">
        <v>29</v>
      </c>
      <c r="AD11" s="21">
        <v>18</v>
      </c>
      <c r="AE11" s="21">
        <v>19</v>
      </c>
      <c r="AF11" s="21">
        <v>9</v>
      </c>
      <c r="AG11" s="21">
        <v>15</v>
      </c>
      <c r="AH11" s="21">
        <v>8</v>
      </c>
      <c r="AI11" s="21">
        <v>12</v>
      </c>
      <c r="AJ11" s="21">
        <v>4</v>
      </c>
      <c r="AK11" s="21">
        <v>7</v>
      </c>
      <c r="AL11" s="21">
        <v>2</v>
      </c>
      <c r="AM11" s="21">
        <v>5</v>
      </c>
      <c r="AN11" s="21">
        <v>2</v>
      </c>
      <c r="AO11" s="21">
        <v>1</v>
      </c>
      <c r="AP11" s="21">
        <v>1</v>
      </c>
      <c r="AQ11" s="21">
        <v>0</v>
      </c>
      <c r="AR11" s="21">
        <v>0</v>
      </c>
      <c r="AS11" s="21">
        <v>0</v>
      </c>
      <c r="AT11" s="21">
        <v>1</v>
      </c>
      <c r="AU11" s="21">
        <v>0</v>
      </c>
      <c r="AV11" s="115">
        <v>67</v>
      </c>
      <c r="AW11" s="115">
        <v>23</v>
      </c>
    </row>
    <row r="12" spans="1:49" ht="27" customHeight="1">
      <c r="A12" s="49" t="s">
        <v>37</v>
      </c>
      <c r="B12" s="184">
        <f t="shared" si="21"/>
        <v>62.431610942249236</v>
      </c>
      <c r="C12" s="64">
        <f t="shared" si="22"/>
        <v>7.841945288753799</v>
      </c>
      <c r="D12" s="64">
        <f t="shared" si="0"/>
        <v>7.90273556231003</v>
      </c>
      <c r="E12" s="64">
        <f t="shared" si="1"/>
        <v>4.924012158054712</v>
      </c>
      <c r="F12" s="64">
        <f t="shared" si="2"/>
        <v>3.951367781155015</v>
      </c>
      <c r="G12" s="64">
        <f t="shared" si="3"/>
        <v>3.343465045592705</v>
      </c>
      <c r="H12" s="64">
        <f t="shared" si="4"/>
        <v>2.188449848024316</v>
      </c>
      <c r="I12" s="64">
        <f t="shared" si="5"/>
        <v>1.5805471124620063</v>
      </c>
      <c r="J12" s="64">
        <f t="shared" si="6"/>
        <v>1.82370820668693</v>
      </c>
      <c r="K12" s="64">
        <f t="shared" si="7"/>
        <v>1.033434650455927</v>
      </c>
      <c r="L12" s="64">
        <f t="shared" si="8"/>
        <v>0.851063829787234</v>
      </c>
      <c r="M12" s="64">
        <f t="shared" si="9"/>
        <v>0.48632218844984804</v>
      </c>
      <c r="N12" s="64">
        <f t="shared" si="10"/>
        <v>0.547112462006079</v>
      </c>
      <c r="O12" s="64">
        <f t="shared" si="11"/>
        <v>0.547112462006079</v>
      </c>
      <c r="P12" s="64">
        <f t="shared" si="12"/>
        <v>0.303951367781155</v>
      </c>
      <c r="Q12" s="64">
        <f t="shared" si="13"/>
        <v>0.182370820668693</v>
      </c>
      <c r="R12" s="64">
        <f t="shared" si="14"/>
        <v>0.060790273556231005</v>
      </c>
      <c r="S12" s="64">
        <f t="shared" si="15"/>
        <v>0</v>
      </c>
      <c r="T12" s="64">
        <f t="shared" si="16"/>
        <v>0</v>
      </c>
      <c r="U12" s="64">
        <f t="shared" si="17"/>
        <v>0</v>
      </c>
      <c r="V12" s="109">
        <f t="shared" si="18"/>
        <v>0</v>
      </c>
      <c r="W12" s="113">
        <f t="shared" si="19"/>
        <v>12.948328267477205</v>
      </c>
      <c r="X12" s="111">
        <f t="shared" si="20"/>
        <v>4.0121580547112465</v>
      </c>
      <c r="Y12" s="65"/>
      <c r="Z12" s="21">
        <v>1645</v>
      </c>
      <c r="AA12" s="21">
        <f t="shared" si="23"/>
        <v>1027</v>
      </c>
      <c r="AB12" s="21">
        <v>129</v>
      </c>
      <c r="AC12" s="21">
        <v>130</v>
      </c>
      <c r="AD12" s="21">
        <v>81</v>
      </c>
      <c r="AE12" s="21">
        <v>65</v>
      </c>
      <c r="AF12" s="21">
        <v>55</v>
      </c>
      <c r="AG12" s="21">
        <v>36</v>
      </c>
      <c r="AH12" s="21">
        <v>26</v>
      </c>
      <c r="AI12" s="21">
        <v>30</v>
      </c>
      <c r="AJ12" s="21">
        <v>17</v>
      </c>
      <c r="AK12" s="21">
        <v>14</v>
      </c>
      <c r="AL12" s="21">
        <v>8</v>
      </c>
      <c r="AM12" s="21">
        <v>9</v>
      </c>
      <c r="AN12" s="21">
        <v>9</v>
      </c>
      <c r="AO12" s="21">
        <v>5</v>
      </c>
      <c r="AP12" s="21">
        <v>3</v>
      </c>
      <c r="AQ12" s="21">
        <v>1</v>
      </c>
      <c r="AR12" s="21">
        <v>0</v>
      </c>
      <c r="AS12" s="21">
        <v>0</v>
      </c>
      <c r="AT12" s="21">
        <v>0</v>
      </c>
      <c r="AU12" s="21">
        <v>0</v>
      </c>
      <c r="AV12" s="115">
        <v>213</v>
      </c>
      <c r="AW12" s="115">
        <v>66</v>
      </c>
    </row>
    <row r="13" spans="1:49" ht="27" customHeight="1">
      <c r="A13" s="49" t="s">
        <v>39</v>
      </c>
      <c r="B13" s="184">
        <f t="shared" si="21"/>
        <v>62.45847176079734</v>
      </c>
      <c r="C13" s="64">
        <f t="shared" si="22"/>
        <v>7.087486157253599</v>
      </c>
      <c r="D13" s="64">
        <f t="shared" si="0"/>
        <v>8.194905869324474</v>
      </c>
      <c r="E13" s="64">
        <f t="shared" si="1"/>
        <v>4.208194905869324</v>
      </c>
      <c r="F13" s="64">
        <f t="shared" si="2"/>
        <v>4.983388704318937</v>
      </c>
      <c r="G13" s="64">
        <f t="shared" si="3"/>
        <v>2.990033222591362</v>
      </c>
      <c r="H13" s="64">
        <f t="shared" si="4"/>
        <v>2.3255813953488373</v>
      </c>
      <c r="I13" s="64">
        <f t="shared" si="5"/>
        <v>1.7718715393133997</v>
      </c>
      <c r="J13" s="64">
        <f t="shared" si="6"/>
        <v>1.7718715393133997</v>
      </c>
      <c r="K13" s="64">
        <f t="shared" si="7"/>
        <v>0.8859357696566998</v>
      </c>
      <c r="L13" s="64">
        <f t="shared" si="8"/>
        <v>1.3289036544850499</v>
      </c>
      <c r="M13" s="64">
        <f t="shared" si="9"/>
        <v>0.6644518272425249</v>
      </c>
      <c r="N13" s="64">
        <f t="shared" si="10"/>
        <v>0.11074197120708748</v>
      </c>
      <c r="O13" s="64">
        <f t="shared" si="11"/>
        <v>0.6644518272425249</v>
      </c>
      <c r="P13" s="64">
        <f t="shared" si="12"/>
        <v>0.33222591362126247</v>
      </c>
      <c r="Q13" s="64">
        <f t="shared" si="13"/>
        <v>0.22148394241417496</v>
      </c>
      <c r="R13" s="64">
        <f t="shared" si="14"/>
        <v>0</v>
      </c>
      <c r="S13" s="64">
        <f t="shared" si="15"/>
        <v>0</v>
      </c>
      <c r="T13" s="64">
        <f t="shared" si="16"/>
        <v>0</v>
      </c>
      <c r="U13" s="64">
        <f t="shared" si="17"/>
        <v>0</v>
      </c>
      <c r="V13" s="109">
        <f t="shared" si="18"/>
        <v>0</v>
      </c>
      <c r="W13" s="113">
        <f t="shared" si="19"/>
        <v>13.067552602436322</v>
      </c>
      <c r="X13" s="111">
        <f t="shared" si="20"/>
        <v>4.208194905869324</v>
      </c>
      <c r="Y13" s="65"/>
      <c r="Z13" s="21">
        <v>903</v>
      </c>
      <c r="AA13" s="21">
        <f t="shared" si="23"/>
        <v>564</v>
      </c>
      <c r="AB13" s="21">
        <v>64</v>
      </c>
      <c r="AC13" s="21">
        <v>74</v>
      </c>
      <c r="AD13" s="21">
        <v>38</v>
      </c>
      <c r="AE13" s="21">
        <v>45</v>
      </c>
      <c r="AF13" s="21">
        <v>27</v>
      </c>
      <c r="AG13" s="21">
        <v>21</v>
      </c>
      <c r="AH13" s="21">
        <v>16</v>
      </c>
      <c r="AI13" s="21">
        <v>16</v>
      </c>
      <c r="AJ13" s="21">
        <v>8</v>
      </c>
      <c r="AK13" s="21">
        <v>12</v>
      </c>
      <c r="AL13" s="21">
        <v>6</v>
      </c>
      <c r="AM13" s="21">
        <v>1</v>
      </c>
      <c r="AN13" s="21">
        <v>6</v>
      </c>
      <c r="AO13" s="21">
        <v>3</v>
      </c>
      <c r="AP13" s="21">
        <v>2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115">
        <v>118</v>
      </c>
      <c r="AW13" s="115">
        <v>38</v>
      </c>
    </row>
    <row r="14" spans="1:49" ht="27" customHeight="1">
      <c r="A14" s="49" t="s">
        <v>48</v>
      </c>
      <c r="B14" s="184">
        <f t="shared" si="21"/>
        <v>61.478599221789885</v>
      </c>
      <c r="C14" s="64">
        <f t="shared" si="22"/>
        <v>8.754863813229571</v>
      </c>
      <c r="D14" s="64">
        <f t="shared" si="0"/>
        <v>10.311284046692606</v>
      </c>
      <c r="E14" s="64">
        <f t="shared" si="1"/>
        <v>5.447470817120623</v>
      </c>
      <c r="F14" s="64">
        <f t="shared" si="2"/>
        <v>4.474708171206226</v>
      </c>
      <c r="G14" s="64">
        <f t="shared" si="3"/>
        <v>3.8910505836575875</v>
      </c>
      <c r="H14" s="64">
        <f t="shared" si="4"/>
        <v>0.7782101167315175</v>
      </c>
      <c r="I14" s="64">
        <f t="shared" si="5"/>
        <v>0.7782101167315175</v>
      </c>
      <c r="J14" s="64">
        <f t="shared" si="6"/>
        <v>1.1673151750972763</v>
      </c>
      <c r="K14" s="64">
        <f t="shared" si="7"/>
        <v>0.9727626459143969</v>
      </c>
      <c r="L14" s="64">
        <f t="shared" si="8"/>
        <v>0.7782101167315175</v>
      </c>
      <c r="M14" s="64">
        <f t="shared" si="9"/>
        <v>0</v>
      </c>
      <c r="N14" s="64">
        <f t="shared" si="10"/>
        <v>0.7782101167315175</v>
      </c>
      <c r="O14" s="64">
        <f t="shared" si="11"/>
        <v>0</v>
      </c>
      <c r="P14" s="64">
        <f t="shared" si="12"/>
        <v>0</v>
      </c>
      <c r="Q14" s="64">
        <f t="shared" si="13"/>
        <v>0.19455252918287938</v>
      </c>
      <c r="R14" s="64">
        <f t="shared" si="14"/>
        <v>0</v>
      </c>
      <c r="S14" s="64">
        <f t="shared" si="15"/>
        <v>0.19455252918287938</v>
      </c>
      <c r="T14" s="64">
        <f t="shared" si="16"/>
        <v>0</v>
      </c>
      <c r="U14" s="64">
        <f t="shared" si="17"/>
        <v>0</v>
      </c>
      <c r="V14" s="109">
        <f t="shared" si="18"/>
        <v>0</v>
      </c>
      <c r="W14" s="113">
        <f t="shared" si="19"/>
        <v>9.53307392996109</v>
      </c>
      <c r="X14" s="111">
        <f t="shared" si="20"/>
        <v>2.9182879377431905</v>
      </c>
      <c r="Y14" s="65"/>
      <c r="Z14" s="21">
        <v>514</v>
      </c>
      <c r="AA14" s="21">
        <f t="shared" si="23"/>
        <v>316</v>
      </c>
      <c r="AB14" s="21">
        <v>45</v>
      </c>
      <c r="AC14" s="21">
        <v>53</v>
      </c>
      <c r="AD14" s="21">
        <v>28</v>
      </c>
      <c r="AE14" s="21">
        <v>23</v>
      </c>
      <c r="AF14" s="21">
        <v>20</v>
      </c>
      <c r="AG14" s="21">
        <v>4</v>
      </c>
      <c r="AH14" s="21">
        <v>4</v>
      </c>
      <c r="AI14" s="21">
        <v>6</v>
      </c>
      <c r="AJ14" s="21">
        <v>5</v>
      </c>
      <c r="AK14" s="21">
        <v>4</v>
      </c>
      <c r="AL14" s="21">
        <v>0</v>
      </c>
      <c r="AM14" s="21">
        <v>4</v>
      </c>
      <c r="AN14" s="21">
        <v>0</v>
      </c>
      <c r="AO14" s="21">
        <v>0</v>
      </c>
      <c r="AP14" s="21">
        <v>1</v>
      </c>
      <c r="AQ14" s="21">
        <v>0</v>
      </c>
      <c r="AR14" s="21">
        <v>1</v>
      </c>
      <c r="AS14" s="21">
        <v>0</v>
      </c>
      <c r="AT14" s="21">
        <v>0</v>
      </c>
      <c r="AU14" s="21">
        <v>0</v>
      </c>
      <c r="AV14" s="115">
        <v>49</v>
      </c>
      <c r="AW14" s="115">
        <v>15</v>
      </c>
    </row>
    <row r="15" spans="1:49" ht="27" customHeight="1">
      <c r="A15" s="49" t="s">
        <v>67</v>
      </c>
      <c r="B15" s="184">
        <f t="shared" si="21"/>
        <v>53.63636363636364</v>
      </c>
      <c r="C15" s="64">
        <f t="shared" si="22"/>
        <v>7.727272727272727</v>
      </c>
      <c r="D15" s="64">
        <f t="shared" si="0"/>
        <v>10.454545454545453</v>
      </c>
      <c r="E15" s="64">
        <f t="shared" si="1"/>
        <v>5.909090909090909</v>
      </c>
      <c r="F15" s="64">
        <f t="shared" si="2"/>
        <v>5.454545454545454</v>
      </c>
      <c r="G15" s="64">
        <f t="shared" si="3"/>
        <v>1.8181818181818181</v>
      </c>
      <c r="H15" s="64">
        <f t="shared" si="4"/>
        <v>5</v>
      </c>
      <c r="I15" s="64">
        <f t="shared" si="5"/>
        <v>2.272727272727273</v>
      </c>
      <c r="J15" s="64">
        <f t="shared" si="6"/>
        <v>4.090909090909091</v>
      </c>
      <c r="K15" s="64">
        <f t="shared" si="7"/>
        <v>0</v>
      </c>
      <c r="L15" s="64">
        <f t="shared" si="8"/>
        <v>0.45454545454545453</v>
      </c>
      <c r="M15" s="64">
        <f t="shared" si="9"/>
        <v>0.9090909090909091</v>
      </c>
      <c r="N15" s="64">
        <f t="shared" si="10"/>
        <v>0.9090909090909091</v>
      </c>
      <c r="O15" s="64">
        <f t="shared" si="11"/>
        <v>0.45454545454545453</v>
      </c>
      <c r="P15" s="64">
        <f t="shared" si="12"/>
        <v>0.45454545454545453</v>
      </c>
      <c r="Q15" s="64">
        <f t="shared" si="13"/>
        <v>0.45454545454545453</v>
      </c>
      <c r="R15" s="64">
        <f t="shared" si="14"/>
        <v>0</v>
      </c>
      <c r="S15" s="64">
        <f t="shared" si="15"/>
        <v>0</v>
      </c>
      <c r="T15" s="64">
        <f t="shared" si="16"/>
        <v>0</v>
      </c>
      <c r="U15" s="64">
        <f t="shared" si="17"/>
        <v>0</v>
      </c>
      <c r="V15" s="109">
        <f t="shared" si="18"/>
        <v>0</v>
      </c>
      <c r="W15" s="113">
        <f t="shared" si="19"/>
        <v>16.818181818181817</v>
      </c>
      <c r="X15" s="111">
        <f t="shared" si="20"/>
        <v>3.6363636363636362</v>
      </c>
      <c r="Y15" s="65"/>
      <c r="Z15" s="21">
        <v>220</v>
      </c>
      <c r="AA15" s="21">
        <f t="shared" si="23"/>
        <v>118</v>
      </c>
      <c r="AB15" s="21">
        <v>17</v>
      </c>
      <c r="AC15" s="21">
        <v>23</v>
      </c>
      <c r="AD15" s="21">
        <v>13</v>
      </c>
      <c r="AE15" s="21">
        <v>12</v>
      </c>
      <c r="AF15" s="21">
        <v>4</v>
      </c>
      <c r="AG15" s="21">
        <v>11</v>
      </c>
      <c r="AH15" s="21">
        <v>5</v>
      </c>
      <c r="AI15" s="21">
        <v>9</v>
      </c>
      <c r="AJ15" s="21">
        <v>0</v>
      </c>
      <c r="AK15" s="21">
        <v>1</v>
      </c>
      <c r="AL15" s="21">
        <v>2</v>
      </c>
      <c r="AM15" s="21">
        <v>2</v>
      </c>
      <c r="AN15" s="21">
        <v>1</v>
      </c>
      <c r="AO15" s="21">
        <v>1</v>
      </c>
      <c r="AP15" s="21">
        <v>1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115">
        <v>37</v>
      </c>
      <c r="AW15" s="115">
        <v>8</v>
      </c>
    </row>
    <row r="16" spans="1:49" ht="27" customHeight="1">
      <c r="A16" s="49" t="s">
        <v>66</v>
      </c>
      <c r="B16" s="184">
        <f t="shared" si="21"/>
        <v>56.65859564164649</v>
      </c>
      <c r="C16" s="64">
        <f t="shared" si="22"/>
        <v>6.779661016949152</v>
      </c>
      <c r="D16" s="64">
        <f t="shared" si="0"/>
        <v>9.443099273607748</v>
      </c>
      <c r="E16" s="64">
        <f t="shared" si="1"/>
        <v>4.358353510895883</v>
      </c>
      <c r="F16" s="64">
        <f t="shared" si="2"/>
        <v>4.600484261501211</v>
      </c>
      <c r="G16" s="64">
        <f t="shared" si="3"/>
        <v>4.842615012106537</v>
      </c>
      <c r="H16" s="64">
        <f t="shared" si="4"/>
        <v>3.87409200968523</v>
      </c>
      <c r="I16" s="64">
        <f t="shared" si="5"/>
        <v>2.9055690072639226</v>
      </c>
      <c r="J16" s="64">
        <f t="shared" si="6"/>
        <v>2.1791767554479415</v>
      </c>
      <c r="K16" s="64">
        <f t="shared" si="7"/>
        <v>0.7263922518159807</v>
      </c>
      <c r="L16" s="64">
        <f t="shared" si="8"/>
        <v>0.24213075060532688</v>
      </c>
      <c r="M16" s="64">
        <f t="shared" si="9"/>
        <v>1.2106537530266344</v>
      </c>
      <c r="N16" s="64">
        <f t="shared" si="10"/>
        <v>0.9685230024213075</v>
      </c>
      <c r="O16" s="64">
        <f t="shared" si="11"/>
        <v>0</v>
      </c>
      <c r="P16" s="64">
        <f t="shared" si="12"/>
        <v>0</v>
      </c>
      <c r="Q16" s="64">
        <f t="shared" si="13"/>
        <v>0</v>
      </c>
      <c r="R16" s="64">
        <f t="shared" si="14"/>
        <v>0.48426150121065376</v>
      </c>
      <c r="S16" s="64">
        <f t="shared" si="15"/>
        <v>0.24213075060532688</v>
      </c>
      <c r="T16" s="64">
        <f t="shared" si="16"/>
        <v>0.48426150121065376</v>
      </c>
      <c r="U16" s="64">
        <f t="shared" si="17"/>
        <v>0</v>
      </c>
      <c r="V16" s="109">
        <f t="shared" si="18"/>
        <v>0</v>
      </c>
      <c r="W16" s="113">
        <f t="shared" si="19"/>
        <v>18.159806295399516</v>
      </c>
      <c r="X16" s="111">
        <f t="shared" si="20"/>
        <v>4.358353510895883</v>
      </c>
      <c r="Y16" s="65"/>
      <c r="Z16" s="21">
        <v>413</v>
      </c>
      <c r="AA16" s="21">
        <f t="shared" si="23"/>
        <v>234</v>
      </c>
      <c r="AB16" s="21">
        <v>28</v>
      </c>
      <c r="AC16" s="21">
        <v>39</v>
      </c>
      <c r="AD16" s="21">
        <v>18</v>
      </c>
      <c r="AE16" s="21">
        <v>19</v>
      </c>
      <c r="AF16" s="21">
        <v>20</v>
      </c>
      <c r="AG16" s="21">
        <v>16</v>
      </c>
      <c r="AH16" s="21">
        <v>12</v>
      </c>
      <c r="AI16" s="21">
        <v>9</v>
      </c>
      <c r="AJ16" s="21">
        <v>3</v>
      </c>
      <c r="AK16" s="21">
        <v>1</v>
      </c>
      <c r="AL16" s="21">
        <v>5</v>
      </c>
      <c r="AM16" s="21">
        <v>4</v>
      </c>
      <c r="AN16" s="21">
        <v>0</v>
      </c>
      <c r="AO16" s="21">
        <v>0</v>
      </c>
      <c r="AP16" s="21">
        <v>0</v>
      </c>
      <c r="AQ16" s="21">
        <v>2</v>
      </c>
      <c r="AR16" s="21">
        <v>1</v>
      </c>
      <c r="AS16" s="21">
        <v>2</v>
      </c>
      <c r="AT16" s="21">
        <v>0</v>
      </c>
      <c r="AU16" s="21">
        <v>0</v>
      </c>
      <c r="AV16" s="115">
        <v>75</v>
      </c>
      <c r="AW16" s="115">
        <v>18</v>
      </c>
    </row>
    <row r="17" spans="1:49" ht="27" customHeight="1">
      <c r="A17" s="49" t="s">
        <v>56</v>
      </c>
      <c r="B17" s="184">
        <f t="shared" si="21"/>
        <v>55.55555555555556</v>
      </c>
      <c r="C17" s="64">
        <f t="shared" si="22"/>
        <v>8.333333333333332</v>
      </c>
      <c r="D17" s="64">
        <f t="shared" si="0"/>
        <v>10.76388888888889</v>
      </c>
      <c r="E17" s="64">
        <f t="shared" si="1"/>
        <v>3.125</v>
      </c>
      <c r="F17" s="64">
        <f t="shared" si="2"/>
        <v>3.8194444444444446</v>
      </c>
      <c r="G17" s="64">
        <f t="shared" si="3"/>
        <v>4.166666666666666</v>
      </c>
      <c r="H17" s="64">
        <f t="shared" si="4"/>
        <v>3.8194444444444446</v>
      </c>
      <c r="I17" s="64">
        <f t="shared" si="5"/>
        <v>3.8194444444444446</v>
      </c>
      <c r="J17" s="64">
        <f t="shared" si="6"/>
        <v>1.7361111111111112</v>
      </c>
      <c r="K17" s="64">
        <f t="shared" si="7"/>
        <v>1.3888888888888888</v>
      </c>
      <c r="L17" s="64">
        <f t="shared" si="8"/>
        <v>2.430555555555556</v>
      </c>
      <c r="M17" s="64">
        <f t="shared" si="9"/>
        <v>0</v>
      </c>
      <c r="N17" s="64">
        <f t="shared" si="10"/>
        <v>0.3472222222222222</v>
      </c>
      <c r="O17" s="64">
        <f t="shared" si="11"/>
        <v>0</v>
      </c>
      <c r="P17" s="64">
        <f t="shared" si="12"/>
        <v>0.6944444444444444</v>
      </c>
      <c r="Q17" s="64">
        <f t="shared" si="13"/>
        <v>0</v>
      </c>
      <c r="R17" s="64">
        <f t="shared" si="14"/>
        <v>0</v>
      </c>
      <c r="S17" s="64">
        <f t="shared" si="15"/>
        <v>0</v>
      </c>
      <c r="T17" s="64">
        <f t="shared" si="16"/>
        <v>0</v>
      </c>
      <c r="U17" s="64">
        <f t="shared" si="17"/>
        <v>0</v>
      </c>
      <c r="V17" s="109">
        <f t="shared" si="18"/>
        <v>0</v>
      </c>
      <c r="W17" s="113">
        <f t="shared" si="19"/>
        <v>18.40277777777778</v>
      </c>
      <c r="X17" s="111">
        <f t="shared" si="20"/>
        <v>4.861111111111112</v>
      </c>
      <c r="Y17" s="65"/>
      <c r="Z17" s="21">
        <v>288</v>
      </c>
      <c r="AA17" s="21">
        <f t="shared" si="23"/>
        <v>160</v>
      </c>
      <c r="AB17" s="21">
        <v>24</v>
      </c>
      <c r="AC17" s="21">
        <v>31</v>
      </c>
      <c r="AD17" s="21">
        <v>9</v>
      </c>
      <c r="AE17" s="21">
        <v>11</v>
      </c>
      <c r="AF17" s="21">
        <v>12</v>
      </c>
      <c r="AG17" s="21">
        <v>11</v>
      </c>
      <c r="AH17" s="21">
        <v>11</v>
      </c>
      <c r="AI17" s="21">
        <v>5</v>
      </c>
      <c r="AJ17" s="21">
        <v>4</v>
      </c>
      <c r="AK17" s="21">
        <v>7</v>
      </c>
      <c r="AL17" s="21">
        <v>0</v>
      </c>
      <c r="AM17" s="21">
        <v>1</v>
      </c>
      <c r="AN17" s="21">
        <v>0</v>
      </c>
      <c r="AO17" s="21">
        <v>2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115">
        <v>53</v>
      </c>
      <c r="AW17" s="115">
        <v>14</v>
      </c>
    </row>
    <row r="18" spans="1:49" ht="27" customHeight="1">
      <c r="A18" s="49" t="s">
        <v>57</v>
      </c>
      <c r="B18" s="184">
        <f t="shared" si="21"/>
        <v>58.64978902953587</v>
      </c>
      <c r="C18" s="64">
        <f t="shared" si="22"/>
        <v>12.658227848101266</v>
      </c>
      <c r="D18" s="64">
        <f t="shared" si="0"/>
        <v>5.9071729957805905</v>
      </c>
      <c r="E18" s="64">
        <f t="shared" si="1"/>
        <v>5.485232067510549</v>
      </c>
      <c r="F18" s="64">
        <f t="shared" si="2"/>
        <v>5.9071729957805905</v>
      </c>
      <c r="G18" s="64">
        <f t="shared" si="3"/>
        <v>1.6877637130801686</v>
      </c>
      <c r="H18" s="64">
        <f t="shared" si="4"/>
        <v>1.2658227848101267</v>
      </c>
      <c r="I18" s="64">
        <f t="shared" si="5"/>
        <v>1.2658227848101267</v>
      </c>
      <c r="J18" s="64">
        <f t="shared" si="6"/>
        <v>0.8438818565400843</v>
      </c>
      <c r="K18" s="64">
        <f t="shared" si="7"/>
        <v>0.8438818565400843</v>
      </c>
      <c r="L18" s="64">
        <f t="shared" si="8"/>
        <v>3.375527426160337</v>
      </c>
      <c r="M18" s="64">
        <f t="shared" si="9"/>
        <v>1.2658227848101267</v>
      </c>
      <c r="N18" s="64">
        <f t="shared" si="10"/>
        <v>0.42194092827004215</v>
      </c>
      <c r="O18" s="64">
        <f t="shared" si="11"/>
        <v>0</v>
      </c>
      <c r="P18" s="64">
        <f t="shared" si="12"/>
        <v>0</v>
      </c>
      <c r="Q18" s="64">
        <f t="shared" si="13"/>
        <v>0</v>
      </c>
      <c r="R18" s="64">
        <f t="shared" si="14"/>
        <v>0</v>
      </c>
      <c r="S18" s="64">
        <f t="shared" si="15"/>
        <v>0.42194092827004215</v>
      </c>
      <c r="T18" s="64">
        <f t="shared" si="16"/>
        <v>0</v>
      </c>
      <c r="U18" s="64">
        <f t="shared" si="17"/>
        <v>0</v>
      </c>
      <c r="V18" s="109">
        <f t="shared" si="18"/>
        <v>0</v>
      </c>
      <c r="W18" s="113">
        <f t="shared" si="19"/>
        <v>11.39240506329114</v>
      </c>
      <c r="X18" s="111">
        <f t="shared" si="20"/>
        <v>6.329113924050633</v>
      </c>
      <c r="Y18" s="65"/>
      <c r="Z18" s="21">
        <v>237</v>
      </c>
      <c r="AA18" s="21">
        <f t="shared" si="23"/>
        <v>139</v>
      </c>
      <c r="AB18" s="21">
        <v>30</v>
      </c>
      <c r="AC18" s="21">
        <v>14</v>
      </c>
      <c r="AD18" s="21">
        <v>13</v>
      </c>
      <c r="AE18" s="21">
        <v>14</v>
      </c>
      <c r="AF18" s="21">
        <v>4</v>
      </c>
      <c r="AG18" s="21">
        <v>3</v>
      </c>
      <c r="AH18" s="21">
        <v>3</v>
      </c>
      <c r="AI18" s="21">
        <v>2</v>
      </c>
      <c r="AJ18" s="21">
        <v>2</v>
      </c>
      <c r="AK18" s="21">
        <v>8</v>
      </c>
      <c r="AL18" s="21">
        <v>3</v>
      </c>
      <c r="AM18" s="21">
        <v>1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1">
        <v>0</v>
      </c>
      <c r="AT18" s="21">
        <v>0</v>
      </c>
      <c r="AU18" s="21">
        <v>0</v>
      </c>
      <c r="AV18" s="115">
        <v>27</v>
      </c>
      <c r="AW18" s="115">
        <v>15</v>
      </c>
    </row>
    <row r="19" spans="1:49" ht="27" customHeight="1">
      <c r="A19" s="49" t="s">
        <v>58</v>
      </c>
      <c r="B19" s="184">
        <f t="shared" si="21"/>
        <v>63.51648351648351</v>
      </c>
      <c r="C19" s="64">
        <f t="shared" si="22"/>
        <v>9.45054945054945</v>
      </c>
      <c r="D19" s="64">
        <f t="shared" si="0"/>
        <v>6.813186813186813</v>
      </c>
      <c r="E19" s="64">
        <f t="shared" si="1"/>
        <v>2.857142857142857</v>
      </c>
      <c r="F19" s="64">
        <f t="shared" si="2"/>
        <v>5.274725274725275</v>
      </c>
      <c r="G19" s="64">
        <f t="shared" si="3"/>
        <v>3.296703296703297</v>
      </c>
      <c r="H19" s="64">
        <f t="shared" si="4"/>
        <v>2.417582417582418</v>
      </c>
      <c r="I19" s="64">
        <f t="shared" si="5"/>
        <v>1.7582417582417582</v>
      </c>
      <c r="J19" s="64">
        <f t="shared" si="6"/>
        <v>1.5384615384615385</v>
      </c>
      <c r="K19" s="64">
        <f t="shared" si="7"/>
        <v>0.43956043956043955</v>
      </c>
      <c r="L19" s="64">
        <f t="shared" si="8"/>
        <v>0.6593406593406593</v>
      </c>
      <c r="M19" s="64">
        <f t="shared" si="9"/>
        <v>0.21978021978021978</v>
      </c>
      <c r="N19" s="64">
        <f t="shared" si="10"/>
        <v>1.3186813186813187</v>
      </c>
      <c r="O19" s="64">
        <f t="shared" si="11"/>
        <v>0.21978021978021978</v>
      </c>
      <c r="P19" s="64">
        <f t="shared" si="12"/>
        <v>0</v>
      </c>
      <c r="Q19" s="64">
        <f t="shared" si="13"/>
        <v>0.21978021978021978</v>
      </c>
      <c r="R19" s="64">
        <f t="shared" si="14"/>
        <v>0</v>
      </c>
      <c r="S19" s="64">
        <f t="shared" si="15"/>
        <v>0</v>
      </c>
      <c r="T19" s="64">
        <f t="shared" si="16"/>
        <v>0</v>
      </c>
      <c r="U19" s="64">
        <f t="shared" si="17"/>
        <v>0</v>
      </c>
      <c r="V19" s="109">
        <f t="shared" si="18"/>
        <v>0</v>
      </c>
      <c r="W19" s="113">
        <f t="shared" si="19"/>
        <v>12.087912087912088</v>
      </c>
      <c r="X19" s="111">
        <f t="shared" si="20"/>
        <v>3.076923076923077</v>
      </c>
      <c r="Y19" s="65"/>
      <c r="Z19" s="21">
        <v>455</v>
      </c>
      <c r="AA19" s="21">
        <f t="shared" si="23"/>
        <v>289</v>
      </c>
      <c r="AB19" s="21">
        <v>43</v>
      </c>
      <c r="AC19" s="21">
        <v>31</v>
      </c>
      <c r="AD19" s="21">
        <v>13</v>
      </c>
      <c r="AE19" s="21">
        <v>24</v>
      </c>
      <c r="AF19" s="21">
        <v>15</v>
      </c>
      <c r="AG19" s="21">
        <v>11</v>
      </c>
      <c r="AH19" s="21">
        <v>8</v>
      </c>
      <c r="AI19" s="21">
        <v>7</v>
      </c>
      <c r="AJ19" s="21">
        <v>2</v>
      </c>
      <c r="AK19" s="21">
        <v>3</v>
      </c>
      <c r="AL19" s="21">
        <v>1</v>
      </c>
      <c r="AM19" s="21">
        <v>6</v>
      </c>
      <c r="AN19" s="21">
        <v>1</v>
      </c>
      <c r="AO19" s="21">
        <v>0</v>
      </c>
      <c r="AP19" s="21">
        <v>1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115">
        <v>55</v>
      </c>
      <c r="AW19" s="115">
        <v>14</v>
      </c>
    </row>
    <row r="20" spans="1:49" ht="27" customHeight="1">
      <c r="A20" s="49" t="s">
        <v>46</v>
      </c>
      <c r="B20" s="184">
        <f t="shared" si="21"/>
        <v>62.64929424538545</v>
      </c>
      <c r="C20" s="64">
        <f t="shared" si="22"/>
        <v>6.948968512486428</v>
      </c>
      <c r="D20" s="64">
        <f t="shared" si="0"/>
        <v>6.948968512486428</v>
      </c>
      <c r="E20" s="64">
        <f t="shared" si="1"/>
        <v>4.88599348534202</v>
      </c>
      <c r="F20" s="64">
        <f t="shared" si="2"/>
        <v>4.7774158523344195</v>
      </c>
      <c r="G20" s="64">
        <f t="shared" si="3"/>
        <v>2.49728555917481</v>
      </c>
      <c r="H20" s="64">
        <f t="shared" si="4"/>
        <v>3.040173724212812</v>
      </c>
      <c r="I20" s="64">
        <f t="shared" si="5"/>
        <v>1.9543973941368076</v>
      </c>
      <c r="J20" s="64">
        <f t="shared" si="6"/>
        <v>1.520086862106406</v>
      </c>
      <c r="K20" s="64">
        <f t="shared" si="7"/>
        <v>0.9771986970684038</v>
      </c>
      <c r="L20" s="64">
        <f t="shared" si="8"/>
        <v>1.520086862106406</v>
      </c>
      <c r="M20" s="64">
        <f t="shared" si="9"/>
        <v>0.43431053203040176</v>
      </c>
      <c r="N20" s="64">
        <f t="shared" si="10"/>
        <v>0.6514657980456027</v>
      </c>
      <c r="O20" s="64">
        <f t="shared" si="11"/>
        <v>0.32573289902280134</v>
      </c>
      <c r="P20" s="64">
        <f t="shared" si="12"/>
        <v>0.43431053203040176</v>
      </c>
      <c r="Q20" s="64">
        <f t="shared" si="13"/>
        <v>0.10857763300760044</v>
      </c>
      <c r="R20" s="64">
        <f t="shared" si="14"/>
        <v>0.32573289902280134</v>
      </c>
      <c r="S20" s="64">
        <f t="shared" si="15"/>
        <v>0</v>
      </c>
      <c r="T20" s="64">
        <f t="shared" si="16"/>
        <v>0</v>
      </c>
      <c r="U20" s="64">
        <f t="shared" si="17"/>
        <v>0</v>
      </c>
      <c r="V20" s="109">
        <f t="shared" si="18"/>
        <v>0</v>
      </c>
      <c r="W20" s="113">
        <f t="shared" si="19"/>
        <v>13.789359391965256</v>
      </c>
      <c r="X20" s="111">
        <f t="shared" si="20"/>
        <v>4.7774158523344195</v>
      </c>
      <c r="Y20" s="65"/>
      <c r="Z20" s="21">
        <v>921</v>
      </c>
      <c r="AA20" s="21">
        <f t="shared" si="23"/>
        <v>577</v>
      </c>
      <c r="AB20" s="21">
        <v>64</v>
      </c>
      <c r="AC20" s="21">
        <v>64</v>
      </c>
      <c r="AD20" s="21">
        <v>45</v>
      </c>
      <c r="AE20" s="21">
        <v>44</v>
      </c>
      <c r="AF20" s="21">
        <v>23</v>
      </c>
      <c r="AG20" s="21">
        <v>28</v>
      </c>
      <c r="AH20" s="21">
        <v>18</v>
      </c>
      <c r="AI20" s="21">
        <v>14</v>
      </c>
      <c r="AJ20" s="21">
        <v>9</v>
      </c>
      <c r="AK20" s="21">
        <v>14</v>
      </c>
      <c r="AL20" s="21">
        <v>4</v>
      </c>
      <c r="AM20" s="21">
        <v>6</v>
      </c>
      <c r="AN20" s="21">
        <v>3</v>
      </c>
      <c r="AO20" s="21">
        <v>4</v>
      </c>
      <c r="AP20" s="21">
        <v>1</v>
      </c>
      <c r="AQ20" s="21">
        <v>3</v>
      </c>
      <c r="AR20" s="21">
        <v>0</v>
      </c>
      <c r="AS20" s="21">
        <v>0</v>
      </c>
      <c r="AT20" s="21">
        <v>0</v>
      </c>
      <c r="AU20" s="21">
        <v>0</v>
      </c>
      <c r="AV20" s="115">
        <v>127</v>
      </c>
      <c r="AW20" s="115">
        <v>44</v>
      </c>
    </row>
    <row r="21" spans="1:49" ht="27" customHeight="1">
      <c r="A21" s="49" t="s">
        <v>59</v>
      </c>
      <c r="B21" s="184">
        <f t="shared" si="21"/>
        <v>53.2967032967033</v>
      </c>
      <c r="C21" s="64">
        <f t="shared" si="22"/>
        <v>8.241758241758241</v>
      </c>
      <c r="D21" s="64">
        <f t="shared" si="0"/>
        <v>9.340659340659341</v>
      </c>
      <c r="E21" s="64">
        <f t="shared" si="1"/>
        <v>5.4945054945054945</v>
      </c>
      <c r="F21" s="64">
        <f t="shared" si="2"/>
        <v>6.593406593406594</v>
      </c>
      <c r="G21" s="64">
        <f t="shared" si="3"/>
        <v>6.593406593406594</v>
      </c>
      <c r="H21" s="64">
        <f t="shared" si="4"/>
        <v>1.6483516483516485</v>
      </c>
      <c r="I21" s="64">
        <f t="shared" si="5"/>
        <v>1.6483516483516485</v>
      </c>
      <c r="J21" s="64">
        <f t="shared" si="6"/>
        <v>3.296703296703297</v>
      </c>
      <c r="K21" s="64">
        <f t="shared" si="7"/>
        <v>0.5494505494505495</v>
      </c>
      <c r="L21" s="64">
        <f t="shared" si="8"/>
        <v>0.5494505494505495</v>
      </c>
      <c r="M21" s="64">
        <f t="shared" si="9"/>
        <v>0.5494505494505495</v>
      </c>
      <c r="N21" s="64">
        <f t="shared" si="10"/>
        <v>0.5494505494505495</v>
      </c>
      <c r="O21" s="64">
        <f t="shared" si="11"/>
        <v>0</v>
      </c>
      <c r="P21" s="64">
        <f t="shared" si="12"/>
        <v>0.5494505494505495</v>
      </c>
      <c r="Q21" s="64">
        <f t="shared" si="13"/>
        <v>0</v>
      </c>
      <c r="R21" s="64">
        <f t="shared" si="14"/>
        <v>1.098901098901099</v>
      </c>
      <c r="S21" s="64">
        <f t="shared" si="15"/>
        <v>0</v>
      </c>
      <c r="T21" s="64">
        <f t="shared" si="16"/>
        <v>0</v>
      </c>
      <c r="U21" s="64">
        <f t="shared" si="17"/>
        <v>0</v>
      </c>
      <c r="V21" s="109">
        <f t="shared" si="18"/>
        <v>0</v>
      </c>
      <c r="W21" s="113">
        <f t="shared" si="19"/>
        <v>17.032967032967033</v>
      </c>
      <c r="X21" s="111">
        <f t="shared" si="20"/>
        <v>3.8461538461538463</v>
      </c>
      <c r="Y21" s="65"/>
      <c r="Z21" s="21">
        <v>182</v>
      </c>
      <c r="AA21" s="21">
        <f t="shared" si="23"/>
        <v>97</v>
      </c>
      <c r="AB21" s="21">
        <v>15</v>
      </c>
      <c r="AC21" s="21">
        <v>17</v>
      </c>
      <c r="AD21" s="21">
        <v>10</v>
      </c>
      <c r="AE21" s="21">
        <v>12</v>
      </c>
      <c r="AF21" s="21">
        <v>12</v>
      </c>
      <c r="AG21" s="21">
        <v>3</v>
      </c>
      <c r="AH21" s="21">
        <v>3</v>
      </c>
      <c r="AI21" s="21">
        <v>6</v>
      </c>
      <c r="AJ21" s="21">
        <v>1</v>
      </c>
      <c r="AK21" s="21">
        <v>1</v>
      </c>
      <c r="AL21" s="21">
        <v>1</v>
      </c>
      <c r="AM21" s="21">
        <v>1</v>
      </c>
      <c r="AN21" s="21">
        <v>0</v>
      </c>
      <c r="AO21" s="21">
        <v>1</v>
      </c>
      <c r="AP21" s="21">
        <v>0</v>
      </c>
      <c r="AQ21" s="21">
        <v>2</v>
      </c>
      <c r="AR21" s="21">
        <v>0</v>
      </c>
      <c r="AS21" s="21">
        <v>0</v>
      </c>
      <c r="AT21" s="21">
        <v>0</v>
      </c>
      <c r="AU21" s="21">
        <v>0</v>
      </c>
      <c r="AV21" s="115">
        <v>31</v>
      </c>
      <c r="AW21" s="115">
        <v>7</v>
      </c>
    </row>
    <row r="22" spans="1:49" ht="27" customHeight="1">
      <c r="A22" s="49" t="s">
        <v>43</v>
      </c>
      <c r="B22" s="184">
        <f t="shared" si="21"/>
        <v>65.84227718152124</v>
      </c>
      <c r="C22" s="64">
        <f t="shared" si="22"/>
        <v>7.326178254783014</v>
      </c>
      <c r="D22" s="64">
        <f t="shared" si="0"/>
        <v>7.606159589360709</v>
      </c>
      <c r="E22" s="64">
        <f t="shared" si="1"/>
        <v>4.619692020531964</v>
      </c>
      <c r="F22" s="64">
        <f t="shared" si="2"/>
        <v>3.966402239850677</v>
      </c>
      <c r="G22" s="64">
        <f t="shared" si="3"/>
        <v>2.379841343910406</v>
      </c>
      <c r="H22" s="64">
        <f t="shared" si="4"/>
        <v>2.1465235650956602</v>
      </c>
      <c r="I22" s="64">
        <f t="shared" si="5"/>
        <v>1.9132057862809144</v>
      </c>
      <c r="J22" s="64">
        <f t="shared" si="6"/>
        <v>1.0732617825478301</v>
      </c>
      <c r="K22" s="64">
        <f t="shared" si="7"/>
        <v>0.7466168922071862</v>
      </c>
      <c r="L22" s="64">
        <f t="shared" si="8"/>
        <v>0.4666355576294913</v>
      </c>
      <c r="M22" s="64">
        <f t="shared" si="9"/>
        <v>0.4666355576294913</v>
      </c>
      <c r="N22" s="64">
        <f t="shared" si="10"/>
        <v>0.3733084461035931</v>
      </c>
      <c r="O22" s="64">
        <f t="shared" si="11"/>
        <v>0.4666355576294913</v>
      </c>
      <c r="P22" s="64">
        <f t="shared" si="12"/>
        <v>0.4199720018665422</v>
      </c>
      <c r="Q22" s="64">
        <f t="shared" si="13"/>
        <v>0.09332711152589827</v>
      </c>
      <c r="R22" s="64">
        <f t="shared" si="14"/>
        <v>0</v>
      </c>
      <c r="S22" s="64">
        <f t="shared" si="15"/>
        <v>0</v>
      </c>
      <c r="T22" s="64">
        <f t="shared" si="16"/>
        <v>0</v>
      </c>
      <c r="U22" s="64">
        <f t="shared" si="17"/>
        <v>0.04666355576294914</v>
      </c>
      <c r="V22" s="109">
        <f t="shared" si="18"/>
        <v>0.04666355576294914</v>
      </c>
      <c r="W22" s="113">
        <f t="shared" si="19"/>
        <v>10.639290713952402</v>
      </c>
      <c r="X22" s="111">
        <f t="shared" si="20"/>
        <v>3.126458236117592</v>
      </c>
      <c r="Y22" s="65"/>
      <c r="Z22" s="21">
        <v>2143</v>
      </c>
      <c r="AA22" s="21">
        <f t="shared" si="23"/>
        <v>1411</v>
      </c>
      <c r="AB22" s="21">
        <v>157</v>
      </c>
      <c r="AC22" s="21">
        <v>163</v>
      </c>
      <c r="AD22" s="21">
        <v>99</v>
      </c>
      <c r="AE22" s="21">
        <v>85</v>
      </c>
      <c r="AF22" s="21">
        <v>51</v>
      </c>
      <c r="AG22" s="21">
        <v>46</v>
      </c>
      <c r="AH22" s="21">
        <v>41</v>
      </c>
      <c r="AI22" s="21">
        <v>23</v>
      </c>
      <c r="AJ22" s="21">
        <v>16</v>
      </c>
      <c r="AK22" s="21">
        <v>10</v>
      </c>
      <c r="AL22" s="21">
        <v>10</v>
      </c>
      <c r="AM22" s="21">
        <v>8</v>
      </c>
      <c r="AN22" s="21">
        <v>10</v>
      </c>
      <c r="AO22" s="21">
        <v>9</v>
      </c>
      <c r="AP22" s="21">
        <v>2</v>
      </c>
      <c r="AQ22" s="21">
        <v>0</v>
      </c>
      <c r="AR22" s="21">
        <v>0</v>
      </c>
      <c r="AS22" s="21">
        <v>0</v>
      </c>
      <c r="AT22" s="21">
        <v>1</v>
      </c>
      <c r="AU22" s="21">
        <v>1</v>
      </c>
      <c r="AV22" s="115">
        <v>228</v>
      </c>
      <c r="AW22" s="115">
        <v>67</v>
      </c>
    </row>
    <row r="23" spans="1:49" ht="27" customHeight="1">
      <c r="A23" s="49" t="s">
        <v>40</v>
      </c>
      <c r="B23" s="184">
        <f t="shared" si="21"/>
        <v>55.51061678463094</v>
      </c>
      <c r="C23" s="64">
        <f t="shared" si="22"/>
        <v>7.583417593528817</v>
      </c>
      <c r="D23" s="64">
        <f t="shared" si="0"/>
        <v>8.291203235591507</v>
      </c>
      <c r="E23" s="64">
        <f t="shared" si="1"/>
        <v>5.864509605662286</v>
      </c>
      <c r="F23" s="64">
        <f t="shared" si="2"/>
        <v>4.550050556117291</v>
      </c>
      <c r="G23" s="64">
        <f t="shared" si="3"/>
        <v>3.842264914054601</v>
      </c>
      <c r="H23" s="64">
        <f t="shared" si="4"/>
        <v>3.2355915065722956</v>
      </c>
      <c r="I23" s="64">
        <f t="shared" si="5"/>
        <v>2.4266936299292214</v>
      </c>
      <c r="J23" s="64">
        <f t="shared" si="6"/>
        <v>3.2355915065722956</v>
      </c>
      <c r="K23" s="64">
        <f t="shared" si="7"/>
        <v>1.5166835187057632</v>
      </c>
      <c r="L23" s="64">
        <f t="shared" si="8"/>
        <v>1.314459049544995</v>
      </c>
      <c r="M23" s="64">
        <f t="shared" si="9"/>
        <v>0.6066734074823054</v>
      </c>
      <c r="N23" s="64">
        <f t="shared" si="10"/>
        <v>0.40444893832153694</v>
      </c>
      <c r="O23" s="64">
        <f t="shared" si="11"/>
        <v>0.3033367037411527</v>
      </c>
      <c r="P23" s="64">
        <f t="shared" si="12"/>
        <v>0.5055611729019212</v>
      </c>
      <c r="Q23" s="64">
        <f t="shared" si="13"/>
        <v>0.20222446916076847</v>
      </c>
      <c r="R23" s="64">
        <f t="shared" si="14"/>
        <v>0.40444893832153694</v>
      </c>
      <c r="S23" s="64">
        <f t="shared" si="15"/>
        <v>0</v>
      </c>
      <c r="T23" s="64">
        <f t="shared" si="16"/>
        <v>0.10111223458038424</v>
      </c>
      <c r="U23" s="64">
        <f t="shared" si="17"/>
        <v>0.10111223458038424</v>
      </c>
      <c r="V23" s="109">
        <f t="shared" si="18"/>
        <v>0</v>
      </c>
      <c r="W23" s="113">
        <f t="shared" si="19"/>
        <v>18.200202224469162</v>
      </c>
      <c r="X23" s="111">
        <f t="shared" si="20"/>
        <v>5.460060667340748</v>
      </c>
      <c r="Y23" s="65"/>
      <c r="Z23" s="21">
        <v>989</v>
      </c>
      <c r="AA23" s="21">
        <f t="shared" si="23"/>
        <v>549</v>
      </c>
      <c r="AB23" s="21">
        <v>75</v>
      </c>
      <c r="AC23" s="21">
        <v>82</v>
      </c>
      <c r="AD23" s="21">
        <v>58</v>
      </c>
      <c r="AE23" s="21">
        <v>45</v>
      </c>
      <c r="AF23" s="21">
        <v>38</v>
      </c>
      <c r="AG23" s="21">
        <v>32</v>
      </c>
      <c r="AH23" s="21">
        <v>24</v>
      </c>
      <c r="AI23" s="21">
        <v>32</v>
      </c>
      <c r="AJ23" s="21">
        <v>15</v>
      </c>
      <c r="AK23" s="21">
        <v>13</v>
      </c>
      <c r="AL23" s="21">
        <v>6</v>
      </c>
      <c r="AM23" s="21">
        <v>4</v>
      </c>
      <c r="AN23" s="21">
        <v>3</v>
      </c>
      <c r="AO23" s="21">
        <v>5</v>
      </c>
      <c r="AP23" s="21">
        <v>2</v>
      </c>
      <c r="AQ23" s="21">
        <v>4</v>
      </c>
      <c r="AR23" s="21">
        <v>0</v>
      </c>
      <c r="AS23" s="21">
        <v>1</v>
      </c>
      <c r="AT23" s="21">
        <v>1</v>
      </c>
      <c r="AU23" s="21">
        <v>0</v>
      </c>
      <c r="AV23" s="115">
        <v>180</v>
      </c>
      <c r="AW23" s="115">
        <v>54</v>
      </c>
    </row>
    <row r="24" spans="1:49" ht="27" customHeight="1">
      <c r="A24" s="49" t="s">
        <v>42</v>
      </c>
      <c r="B24" s="184">
        <f t="shared" si="21"/>
        <v>66.94117647058823</v>
      </c>
      <c r="C24" s="64">
        <f t="shared" si="22"/>
        <v>8.470588235294118</v>
      </c>
      <c r="D24" s="64">
        <f t="shared" si="0"/>
        <v>6.9411764705882355</v>
      </c>
      <c r="E24" s="64">
        <f t="shared" si="1"/>
        <v>3.882352941176471</v>
      </c>
      <c r="F24" s="64">
        <f t="shared" si="2"/>
        <v>3.4117647058823533</v>
      </c>
      <c r="G24" s="64">
        <f t="shared" si="3"/>
        <v>2.588235294117647</v>
      </c>
      <c r="H24" s="64">
        <f t="shared" si="4"/>
        <v>1.647058823529412</v>
      </c>
      <c r="I24" s="64">
        <f t="shared" si="5"/>
        <v>1.1764705882352942</v>
      </c>
      <c r="J24" s="64">
        <f t="shared" si="6"/>
        <v>1.1764705882352942</v>
      </c>
      <c r="K24" s="64">
        <f t="shared" si="7"/>
        <v>0.823529411764706</v>
      </c>
      <c r="L24" s="64">
        <f t="shared" si="8"/>
        <v>0.7058823529411765</v>
      </c>
      <c r="M24" s="64">
        <f t="shared" si="9"/>
        <v>0.4705882352941176</v>
      </c>
      <c r="N24" s="64">
        <f t="shared" si="10"/>
        <v>0.35294117647058826</v>
      </c>
      <c r="O24" s="64">
        <f t="shared" si="11"/>
        <v>0.35294117647058826</v>
      </c>
      <c r="P24" s="64">
        <f t="shared" si="12"/>
        <v>0.35294117647058826</v>
      </c>
      <c r="Q24" s="64">
        <f t="shared" si="13"/>
        <v>0.4705882352941176</v>
      </c>
      <c r="R24" s="64">
        <f t="shared" si="14"/>
        <v>0.1176470588235294</v>
      </c>
      <c r="S24" s="64">
        <f t="shared" si="15"/>
        <v>0</v>
      </c>
      <c r="T24" s="64">
        <f t="shared" si="16"/>
        <v>0</v>
      </c>
      <c r="U24" s="64">
        <f t="shared" si="17"/>
        <v>0.1176470588235294</v>
      </c>
      <c r="V24" s="109">
        <f t="shared" si="18"/>
        <v>0</v>
      </c>
      <c r="W24" s="113">
        <f t="shared" si="19"/>
        <v>10.352941176470589</v>
      </c>
      <c r="X24" s="111">
        <f t="shared" si="20"/>
        <v>3.7647058823529407</v>
      </c>
      <c r="Y24" s="65"/>
      <c r="Z24" s="21">
        <v>850</v>
      </c>
      <c r="AA24" s="21">
        <f t="shared" si="23"/>
        <v>569</v>
      </c>
      <c r="AB24" s="21">
        <v>72</v>
      </c>
      <c r="AC24" s="21">
        <v>59</v>
      </c>
      <c r="AD24" s="21">
        <v>33</v>
      </c>
      <c r="AE24" s="21">
        <v>29</v>
      </c>
      <c r="AF24" s="21">
        <v>22</v>
      </c>
      <c r="AG24" s="21">
        <v>14</v>
      </c>
      <c r="AH24" s="21">
        <v>10</v>
      </c>
      <c r="AI24" s="21">
        <v>10</v>
      </c>
      <c r="AJ24" s="21">
        <v>7</v>
      </c>
      <c r="AK24" s="21">
        <v>6</v>
      </c>
      <c r="AL24" s="21">
        <v>4</v>
      </c>
      <c r="AM24" s="21">
        <v>3</v>
      </c>
      <c r="AN24" s="21">
        <v>3</v>
      </c>
      <c r="AO24" s="21">
        <v>3</v>
      </c>
      <c r="AP24" s="21">
        <v>4</v>
      </c>
      <c r="AQ24" s="21">
        <v>1</v>
      </c>
      <c r="AR24" s="21">
        <v>0</v>
      </c>
      <c r="AS24" s="21">
        <v>0</v>
      </c>
      <c r="AT24" s="21">
        <v>1</v>
      </c>
      <c r="AU24" s="21">
        <v>0</v>
      </c>
      <c r="AV24" s="115">
        <v>88</v>
      </c>
      <c r="AW24" s="115">
        <v>32</v>
      </c>
    </row>
    <row r="25" spans="1:49" ht="27" customHeight="1">
      <c r="A25" s="49" t="s">
        <v>44</v>
      </c>
      <c r="B25" s="184">
        <f t="shared" si="21"/>
        <v>63.330380868024804</v>
      </c>
      <c r="C25" s="64">
        <f t="shared" si="22"/>
        <v>6.908768821966342</v>
      </c>
      <c r="D25" s="64">
        <f t="shared" si="0"/>
        <v>8.148804251550045</v>
      </c>
      <c r="E25" s="64">
        <f t="shared" si="1"/>
        <v>5.403011514614704</v>
      </c>
      <c r="F25" s="64">
        <f t="shared" si="2"/>
        <v>3.985828166519043</v>
      </c>
      <c r="G25" s="64">
        <f t="shared" si="3"/>
        <v>3.011514614703277</v>
      </c>
      <c r="H25" s="64">
        <f t="shared" si="4"/>
        <v>1.9486271036315321</v>
      </c>
      <c r="I25" s="64">
        <f t="shared" si="5"/>
        <v>2.1257750221434897</v>
      </c>
      <c r="J25" s="64">
        <f t="shared" si="6"/>
        <v>2.0372010628875112</v>
      </c>
      <c r="K25" s="64">
        <f t="shared" si="7"/>
        <v>0.8857395925597875</v>
      </c>
      <c r="L25" s="64">
        <f t="shared" si="8"/>
        <v>0.6200177147918512</v>
      </c>
      <c r="M25" s="64">
        <f t="shared" si="9"/>
        <v>0.354295837023915</v>
      </c>
      <c r="N25" s="64">
        <f t="shared" si="10"/>
        <v>0.1771479185119575</v>
      </c>
      <c r="O25" s="64">
        <f t="shared" si="11"/>
        <v>0.354295837023915</v>
      </c>
      <c r="P25" s="64">
        <f t="shared" si="12"/>
        <v>0.1771479185119575</v>
      </c>
      <c r="Q25" s="64">
        <f t="shared" si="13"/>
        <v>0.08857395925597875</v>
      </c>
      <c r="R25" s="64">
        <f t="shared" si="14"/>
        <v>0.1771479185119575</v>
      </c>
      <c r="S25" s="64">
        <f t="shared" si="15"/>
        <v>0.2657218777679362</v>
      </c>
      <c r="T25" s="64">
        <f t="shared" si="16"/>
        <v>0</v>
      </c>
      <c r="U25" s="64">
        <f t="shared" si="17"/>
        <v>0</v>
      </c>
      <c r="V25" s="109">
        <f t="shared" si="18"/>
        <v>0</v>
      </c>
      <c r="W25" s="113">
        <f t="shared" si="19"/>
        <v>12.223206377325067</v>
      </c>
      <c r="X25" s="111">
        <f t="shared" si="20"/>
        <v>3.100088573959256</v>
      </c>
      <c r="Y25" s="65"/>
      <c r="Z25" s="21">
        <v>1129</v>
      </c>
      <c r="AA25" s="21">
        <f t="shared" si="23"/>
        <v>715</v>
      </c>
      <c r="AB25" s="21">
        <v>78</v>
      </c>
      <c r="AC25" s="21">
        <v>92</v>
      </c>
      <c r="AD25" s="21">
        <v>61</v>
      </c>
      <c r="AE25" s="21">
        <v>45</v>
      </c>
      <c r="AF25" s="21">
        <v>34</v>
      </c>
      <c r="AG25" s="21">
        <v>22</v>
      </c>
      <c r="AH25" s="21">
        <v>24</v>
      </c>
      <c r="AI25" s="21">
        <v>23</v>
      </c>
      <c r="AJ25" s="21">
        <v>10</v>
      </c>
      <c r="AK25" s="21">
        <v>7</v>
      </c>
      <c r="AL25" s="21">
        <v>4</v>
      </c>
      <c r="AM25" s="21">
        <v>2</v>
      </c>
      <c r="AN25" s="21">
        <v>4</v>
      </c>
      <c r="AO25" s="21">
        <v>2</v>
      </c>
      <c r="AP25" s="21">
        <v>1</v>
      </c>
      <c r="AQ25" s="21">
        <v>2</v>
      </c>
      <c r="AR25" s="21">
        <v>3</v>
      </c>
      <c r="AS25" s="21">
        <v>0</v>
      </c>
      <c r="AT25" s="21">
        <v>0</v>
      </c>
      <c r="AU25" s="21">
        <v>0</v>
      </c>
      <c r="AV25" s="115">
        <v>138</v>
      </c>
      <c r="AW25" s="115">
        <v>35</v>
      </c>
    </row>
    <row r="26" spans="1:49" ht="27" customHeight="1">
      <c r="A26" s="49" t="s">
        <v>45</v>
      </c>
      <c r="B26" s="184">
        <f t="shared" si="21"/>
        <v>67.51937984496124</v>
      </c>
      <c r="C26" s="64">
        <f t="shared" si="22"/>
        <v>7.3643410852713185</v>
      </c>
      <c r="D26" s="64">
        <f t="shared" si="0"/>
        <v>8.217054263565892</v>
      </c>
      <c r="E26" s="64">
        <f t="shared" si="1"/>
        <v>3.1782945736434107</v>
      </c>
      <c r="F26" s="64">
        <f t="shared" si="2"/>
        <v>4.108527131782946</v>
      </c>
      <c r="G26" s="64">
        <f t="shared" si="3"/>
        <v>2.558139534883721</v>
      </c>
      <c r="H26" s="64">
        <f t="shared" si="4"/>
        <v>1.937984496124031</v>
      </c>
      <c r="I26" s="64">
        <f t="shared" si="5"/>
        <v>1.7829457364341086</v>
      </c>
      <c r="J26" s="64">
        <f t="shared" si="6"/>
        <v>1.1627906976744187</v>
      </c>
      <c r="K26" s="64">
        <f t="shared" si="7"/>
        <v>0.46511627906976744</v>
      </c>
      <c r="L26" s="64">
        <f t="shared" si="8"/>
        <v>0.46511627906976744</v>
      </c>
      <c r="M26" s="64">
        <f t="shared" si="9"/>
        <v>0.31007751937984496</v>
      </c>
      <c r="N26" s="64">
        <f t="shared" si="10"/>
        <v>0.3875968992248062</v>
      </c>
      <c r="O26" s="64">
        <f t="shared" si="11"/>
        <v>0.07751937984496124</v>
      </c>
      <c r="P26" s="64">
        <f t="shared" si="12"/>
        <v>0.15503875968992248</v>
      </c>
      <c r="Q26" s="64">
        <f t="shared" si="13"/>
        <v>0.07751937984496124</v>
      </c>
      <c r="R26" s="64">
        <f t="shared" si="14"/>
        <v>0</v>
      </c>
      <c r="S26" s="64">
        <f t="shared" si="15"/>
        <v>0</v>
      </c>
      <c r="T26" s="64">
        <f t="shared" si="16"/>
        <v>0.15503875968992248</v>
      </c>
      <c r="U26" s="64">
        <f t="shared" si="17"/>
        <v>0</v>
      </c>
      <c r="V26" s="109">
        <f t="shared" si="18"/>
        <v>0.07751937984496124</v>
      </c>
      <c r="W26" s="113">
        <f t="shared" si="19"/>
        <v>9.612403100775193</v>
      </c>
      <c r="X26" s="111">
        <f t="shared" si="20"/>
        <v>2.1705426356589146</v>
      </c>
      <c r="Y26" s="65"/>
      <c r="Z26" s="21">
        <v>1290</v>
      </c>
      <c r="AA26" s="21">
        <f t="shared" si="23"/>
        <v>871</v>
      </c>
      <c r="AB26" s="21">
        <v>95</v>
      </c>
      <c r="AC26" s="21">
        <v>106</v>
      </c>
      <c r="AD26" s="21">
        <v>41</v>
      </c>
      <c r="AE26" s="21">
        <v>53</v>
      </c>
      <c r="AF26" s="21">
        <v>33</v>
      </c>
      <c r="AG26" s="21">
        <v>25</v>
      </c>
      <c r="AH26" s="21">
        <v>23</v>
      </c>
      <c r="AI26" s="21">
        <v>15</v>
      </c>
      <c r="AJ26" s="21">
        <v>6</v>
      </c>
      <c r="AK26" s="21">
        <v>6</v>
      </c>
      <c r="AL26" s="21">
        <v>4</v>
      </c>
      <c r="AM26" s="21">
        <v>5</v>
      </c>
      <c r="AN26" s="21">
        <v>1</v>
      </c>
      <c r="AO26" s="21">
        <v>2</v>
      </c>
      <c r="AP26" s="21">
        <v>1</v>
      </c>
      <c r="AQ26" s="21">
        <v>0</v>
      </c>
      <c r="AR26" s="21">
        <v>0</v>
      </c>
      <c r="AS26" s="21">
        <v>2</v>
      </c>
      <c r="AT26" s="21">
        <v>0</v>
      </c>
      <c r="AU26" s="21">
        <v>1</v>
      </c>
      <c r="AV26" s="115">
        <v>124</v>
      </c>
      <c r="AW26" s="115">
        <v>28</v>
      </c>
    </row>
    <row r="27" spans="1:49" s="68" customFormat="1" ht="27" customHeight="1">
      <c r="A27" s="49" t="s">
        <v>65</v>
      </c>
      <c r="B27" s="184">
        <f t="shared" si="21"/>
        <v>56.7816091954023</v>
      </c>
      <c r="C27" s="64">
        <f t="shared" si="22"/>
        <v>7.586206896551724</v>
      </c>
      <c r="D27" s="64">
        <f t="shared" si="0"/>
        <v>6.206896551724138</v>
      </c>
      <c r="E27" s="64">
        <f t="shared" si="1"/>
        <v>4.597701149425287</v>
      </c>
      <c r="F27" s="64">
        <f t="shared" si="2"/>
        <v>3.9080459770114944</v>
      </c>
      <c r="G27" s="64">
        <f t="shared" si="3"/>
        <v>5.517241379310345</v>
      </c>
      <c r="H27" s="64">
        <f t="shared" si="4"/>
        <v>4.137931034482759</v>
      </c>
      <c r="I27" s="64">
        <f t="shared" si="5"/>
        <v>2.2988505747126435</v>
      </c>
      <c r="J27" s="64">
        <f t="shared" si="6"/>
        <v>3.218390804597701</v>
      </c>
      <c r="K27" s="64">
        <f t="shared" si="7"/>
        <v>1.3793103448275863</v>
      </c>
      <c r="L27" s="64">
        <f t="shared" si="8"/>
        <v>1.1494252873563218</v>
      </c>
      <c r="M27" s="64">
        <f t="shared" si="9"/>
        <v>0.9195402298850575</v>
      </c>
      <c r="N27" s="64">
        <f t="shared" si="10"/>
        <v>0.6896551724137931</v>
      </c>
      <c r="O27" s="64">
        <f t="shared" si="11"/>
        <v>0.45977011494252873</v>
      </c>
      <c r="P27" s="64">
        <f t="shared" si="12"/>
        <v>0.9195402298850575</v>
      </c>
      <c r="Q27" s="64">
        <f t="shared" si="13"/>
        <v>0</v>
      </c>
      <c r="R27" s="64">
        <f t="shared" si="14"/>
        <v>0</v>
      </c>
      <c r="S27" s="64">
        <f t="shared" si="15"/>
        <v>0.22988505747126436</v>
      </c>
      <c r="T27" s="64">
        <f t="shared" si="16"/>
        <v>0</v>
      </c>
      <c r="U27" s="64">
        <f t="shared" si="17"/>
        <v>0</v>
      </c>
      <c r="V27" s="109">
        <f t="shared" si="18"/>
        <v>0</v>
      </c>
      <c r="W27" s="113">
        <f t="shared" si="19"/>
        <v>20.919540229885058</v>
      </c>
      <c r="X27" s="111">
        <f t="shared" si="20"/>
        <v>5.747126436781609</v>
      </c>
      <c r="Y27" s="67"/>
      <c r="Z27" s="21">
        <v>435</v>
      </c>
      <c r="AA27" s="21">
        <f t="shared" si="23"/>
        <v>247</v>
      </c>
      <c r="AB27" s="21">
        <v>33</v>
      </c>
      <c r="AC27" s="21">
        <v>27</v>
      </c>
      <c r="AD27" s="21">
        <v>20</v>
      </c>
      <c r="AE27" s="21">
        <v>17</v>
      </c>
      <c r="AF27" s="21">
        <v>24</v>
      </c>
      <c r="AG27" s="21">
        <v>18</v>
      </c>
      <c r="AH27" s="21">
        <v>10</v>
      </c>
      <c r="AI27" s="21">
        <v>14</v>
      </c>
      <c r="AJ27" s="21">
        <v>6</v>
      </c>
      <c r="AK27" s="21">
        <v>5</v>
      </c>
      <c r="AL27" s="21">
        <v>4</v>
      </c>
      <c r="AM27" s="21">
        <v>3</v>
      </c>
      <c r="AN27" s="21">
        <v>2</v>
      </c>
      <c r="AO27" s="21">
        <v>4</v>
      </c>
      <c r="AP27" s="21">
        <v>0</v>
      </c>
      <c r="AQ27" s="21">
        <v>0</v>
      </c>
      <c r="AR27" s="21">
        <v>1</v>
      </c>
      <c r="AS27" s="21">
        <v>0</v>
      </c>
      <c r="AT27" s="21">
        <v>0</v>
      </c>
      <c r="AU27" s="21">
        <v>0</v>
      </c>
      <c r="AV27" s="116">
        <v>91</v>
      </c>
      <c r="AW27" s="116">
        <v>25</v>
      </c>
    </row>
    <row r="28" spans="1:49" ht="27" customHeight="1">
      <c r="A28" s="49" t="s">
        <v>60</v>
      </c>
      <c r="B28" s="184">
        <f t="shared" si="21"/>
        <v>59.55555555555555</v>
      </c>
      <c r="C28" s="64">
        <f t="shared" si="22"/>
        <v>8.88888888888889</v>
      </c>
      <c r="D28" s="64">
        <f t="shared" si="0"/>
        <v>6.222222222222222</v>
      </c>
      <c r="E28" s="64">
        <f t="shared" si="1"/>
        <v>5.777777777777778</v>
      </c>
      <c r="F28" s="64">
        <f t="shared" si="2"/>
        <v>6.666666666666667</v>
      </c>
      <c r="G28" s="64">
        <f t="shared" si="3"/>
        <v>2.2222222222222223</v>
      </c>
      <c r="H28" s="64">
        <f t="shared" si="4"/>
        <v>2.2222222222222223</v>
      </c>
      <c r="I28" s="64">
        <f t="shared" si="5"/>
        <v>4</v>
      </c>
      <c r="J28" s="64">
        <f t="shared" si="6"/>
        <v>1.7777777777777777</v>
      </c>
      <c r="K28" s="64">
        <f t="shared" si="7"/>
        <v>0.8888888888888888</v>
      </c>
      <c r="L28" s="64">
        <f t="shared" si="8"/>
        <v>0</v>
      </c>
      <c r="M28" s="64">
        <f t="shared" si="9"/>
        <v>0.4444444444444444</v>
      </c>
      <c r="N28" s="64">
        <f t="shared" si="10"/>
        <v>0</v>
      </c>
      <c r="O28" s="64">
        <f t="shared" si="11"/>
        <v>0.8888888888888888</v>
      </c>
      <c r="P28" s="64">
        <f t="shared" si="12"/>
        <v>0</v>
      </c>
      <c r="Q28" s="64">
        <f t="shared" si="13"/>
        <v>0</v>
      </c>
      <c r="R28" s="64">
        <f t="shared" si="14"/>
        <v>0.4444444444444444</v>
      </c>
      <c r="S28" s="64">
        <f t="shared" si="15"/>
        <v>0</v>
      </c>
      <c r="T28" s="64">
        <f t="shared" si="16"/>
        <v>0</v>
      </c>
      <c r="U28" s="64">
        <f t="shared" si="17"/>
        <v>0</v>
      </c>
      <c r="V28" s="109">
        <f t="shared" si="18"/>
        <v>0</v>
      </c>
      <c r="W28" s="113">
        <f t="shared" si="19"/>
        <v>12.88888888888889</v>
      </c>
      <c r="X28" s="111">
        <f t="shared" si="20"/>
        <v>2.666666666666667</v>
      </c>
      <c r="Y28" s="65"/>
      <c r="Z28" s="21">
        <v>225</v>
      </c>
      <c r="AA28" s="21">
        <f t="shared" si="23"/>
        <v>134</v>
      </c>
      <c r="AB28" s="21">
        <v>20</v>
      </c>
      <c r="AC28" s="21">
        <v>14</v>
      </c>
      <c r="AD28" s="21">
        <v>13</v>
      </c>
      <c r="AE28" s="21">
        <v>15</v>
      </c>
      <c r="AF28" s="21">
        <v>5</v>
      </c>
      <c r="AG28" s="21">
        <v>5</v>
      </c>
      <c r="AH28" s="21">
        <v>9</v>
      </c>
      <c r="AI28" s="21">
        <v>4</v>
      </c>
      <c r="AJ28" s="21">
        <v>2</v>
      </c>
      <c r="AK28" s="21">
        <v>0</v>
      </c>
      <c r="AL28" s="21">
        <v>1</v>
      </c>
      <c r="AM28" s="21">
        <v>0</v>
      </c>
      <c r="AN28" s="21">
        <v>2</v>
      </c>
      <c r="AO28" s="21">
        <v>0</v>
      </c>
      <c r="AP28" s="21">
        <v>0</v>
      </c>
      <c r="AQ28" s="21">
        <v>1</v>
      </c>
      <c r="AR28" s="21">
        <v>0</v>
      </c>
      <c r="AS28" s="21">
        <v>0</v>
      </c>
      <c r="AT28" s="21">
        <v>0</v>
      </c>
      <c r="AU28" s="21">
        <v>0</v>
      </c>
      <c r="AV28" s="115">
        <v>29</v>
      </c>
      <c r="AW28" s="115">
        <v>6</v>
      </c>
    </row>
    <row r="29" spans="1:49" ht="27" customHeight="1">
      <c r="A29" s="49" t="s">
        <v>64</v>
      </c>
      <c r="B29" s="184">
        <f t="shared" si="21"/>
        <v>56.666666666666664</v>
      </c>
      <c r="C29" s="64">
        <f t="shared" si="22"/>
        <v>6.666666666666667</v>
      </c>
      <c r="D29" s="64">
        <f t="shared" si="0"/>
        <v>6.666666666666667</v>
      </c>
      <c r="E29" s="64">
        <f t="shared" si="1"/>
        <v>3.3333333333333335</v>
      </c>
      <c r="F29" s="64">
        <f t="shared" si="2"/>
        <v>3.3333333333333335</v>
      </c>
      <c r="G29" s="64">
        <f t="shared" si="3"/>
        <v>3.3333333333333335</v>
      </c>
      <c r="H29" s="64">
        <f t="shared" si="4"/>
        <v>3.3333333333333335</v>
      </c>
      <c r="I29" s="64">
        <f t="shared" si="5"/>
        <v>3.3333333333333335</v>
      </c>
      <c r="J29" s="64">
        <f t="shared" si="6"/>
        <v>6.666666666666667</v>
      </c>
      <c r="K29" s="64">
        <f t="shared" si="7"/>
        <v>0</v>
      </c>
      <c r="L29" s="64">
        <f t="shared" si="8"/>
        <v>0</v>
      </c>
      <c r="M29" s="64">
        <f t="shared" si="9"/>
        <v>0</v>
      </c>
      <c r="N29" s="64">
        <f t="shared" si="10"/>
        <v>3.3333333333333335</v>
      </c>
      <c r="O29" s="64">
        <f t="shared" si="11"/>
        <v>3.3333333333333335</v>
      </c>
      <c r="P29" s="64">
        <f t="shared" si="12"/>
        <v>0</v>
      </c>
      <c r="Q29" s="64">
        <f t="shared" si="13"/>
        <v>0</v>
      </c>
      <c r="R29" s="64">
        <f t="shared" si="14"/>
        <v>0</v>
      </c>
      <c r="S29" s="64">
        <f t="shared" si="15"/>
        <v>0</v>
      </c>
      <c r="T29" s="64">
        <f t="shared" si="16"/>
        <v>0</v>
      </c>
      <c r="U29" s="64">
        <f t="shared" si="17"/>
        <v>0</v>
      </c>
      <c r="V29" s="109">
        <f t="shared" si="18"/>
        <v>0</v>
      </c>
      <c r="W29" s="113">
        <f t="shared" si="19"/>
        <v>23.333333333333332</v>
      </c>
      <c r="X29" s="111">
        <f t="shared" si="20"/>
        <v>6.666666666666667</v>
      </c>
      <c r="Y29" s="65"/>
      <c r="Z29" s="21">
        <v>30</v>
      </c>
      <c r="AA29" s="21">
        <f t="shared" si="23"/>
        <v>17</v>
      </c>
      <c r="AB29" s="21">
        <v>2</v>
      </c>
      <c r="AC29" s="21">
        <v>2</v>
      </c>
      <c r="AD29" s="21">
        <v>1</v>
      </c>
      <c r="AE29" s="21">
        <v>1</v>
      </c>
      <c r="AF29" s="21">
        <v>1</v>
      </c>
      <c r="AG29" s="21">
        <v>1</v>
      </c>
      <c r="AH29" s="21">
        <v>1</v>
      </c>
      <c r="AI29" s="21">
        <v>2</v>
      </c>
      <c r="AJ29" s="21">
        <v>0</v>
      </c>
      <c r="AK29" s="21">
        <v>0</v>
      </c>
      <c r="AL29" s="21">
        <v>0</v>
      </c>
      <c r="AM29" s="21">
        <v>1</v>
      </c>
      <c r="AN29" s="21">
        <v>1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  <c r="AU29" s="21">
        <v>0</v>
      </c>
      <c r="AV29" s="115">
        <v>7</v>
      </c>
      <c r="AW29" s="115">
        <v>2</v>
      </c>
    </row>
    <row r="30" spans="1:49" s="68" customFormat="1" ht="27" customHeight="1">
      <c r="A30" s="104" t="s">
        <v>68</v>
      </c>
      <c r="B30" s="184">
        <f t="shared" si="21"/>
        <v>66.66666666666666</v>
      </c>
      <c r="C30" s="64">
        <f t="shared" si="22"/>
        <v>7.59493670886076</v>
      </c>
      <c r="D30" s="64">
        <f t="shared" si="0"/>
        <v>6.680731364275667</v>
      </c>
      <c r="E30" s="64">
        <f t="shared" si="1"/>
        <v>4.0787623066104075</v>
      </c>
      <c r="F30" s="64">
        <f t="shared" si="2"/>
        <v>4.781997187060478</v>
      </c>
      <c r="G30" s="64">
        <f t="shared" si="3"/>
        <v>2.390998593530239</v>
      </c>
      <c r="H30" s="64">
        <f t="shared" si="4"/>
        <v>2.180028129395218</v>
      </c>
      <c r="I30" s="64">
        <f t="shared" si="5"/>
        <v>1.1251758087201125</v>
      </c>
      <c r="J30" s="64">
        <f t="shared" si="6"/>
        <v>1.6174402250351618</v>
      </c>
      <c r="K30" s="64">
        <f t="shared" si="7"/>
        <v>0.49226441631504925</v>
      </c>
      <c r="L30" s="64">
        <f t="shared" si="8"/>
        <v>0.7032348804500703</v>
      </c>
      <c r="M30" s="64">
        <f t="shared" si="9"/>
        <v>0.49226441631504925</v>
      </c>
      <c r="N30" s="64">
        <f t="shared" si="10"/>
        <v>0.2812939521800281</v>
      </c>
      <c r="O30" s="64">
        <f t="shared" si="11"/>
        <v>0.35161744022503516</v>
      </c>
      <c r="P30" s="64">
        <f t="shared" si="12"/>
        <v>0.2812939521800281</v>
      </c>
      <c r="Q30" s="64">
        <f t="shared" si="13"/>
        <v>0.21097046413502107</v>
      </c>
      <c r="R30" s="64">
        <f t="shared" si="14"/>
        <v>0.07032348804500703</v>
      </c>
      <c r="S30" s="64">
        <f t="shared" si="15"/>
        <v>0</v>
      </c>
      <c r="T30" s="64">
        <f t="shared" si="16"/>
        <v>0</v>
      </c>
      <c r="U30" s="64">
        <f t="shared" si="17"/>
        <v>0</v>
      </c>
      <c r="V30" s="109">
        <f t="shared" si="18"/>
        <v>0</v>
      </c>
      <c r="W30" s="113">
        <f t="shared" si="19"/>
        <v>10.196905766526019</v>
      </c>
      <c r="X30" s="111">
        <f t="shared" si="20"/>
        <v>2.8832630098452885</v>
      </c>
      <c r="Y30" s="67"/>
      <c r="Z30" s="21">
        <v>1422</v>
      </c>
      <c r="AA30" s="21">
        <f t="shared" si="23"/>
        <v>948</v>
      </c>
      <c r="AB30" s="21">
        <v>108</v>
      </c>
      <c r="AC30" s="21">
        <v>95</v>
      </c>
      <c r="AD30" s="21">
        <v>58</v>
      </c>
      <c r="AE30" s="21">
        <v>68</v>
      </c>
      <c r="AF30" s="21">
        <v>34</v>
      </c>
      <c r="AG30" s="21">
        <v>31</v>
      </c>
      <c r="AH30" s="21">
        <v>16</v>
      </c>
      <c r="AI30" s="21">
        <v>23</v>
      </c>
      <c r="AJ30" s="21">
        <v>7</v>
      </c>
      <c r="AK30" s="21">
        <v>10</v>
      </c>
      <c r="AL30" s="21">
        <v>7</v>
      </c>
      <c r="AM30" s="21">
        <v>4</v>
      </c>
      <c r="AN30" s="21">
        <v>5</v>
      </c>
      <c r="AO30" s="21">
        <v>4</v>
      </c>
      <c r="AP30" s="21">
        <v>3</v>
      </c>
      <c r="AQ30" s="21">
        <v>1</v>
      </c>
      <c r="AR30" s="21">
        <v>0</v>
      </c>
      <c r="AS30" s="21">
        <v>0</v>
      </c>
      <c r="AT30" s="21">
        <v>0</v>
      </c>
      <c r="AU30" s="21">
        <v>0</v>
      </c>
      <c r="AV30" s="116">
        <v>145</v>
      </c>
      <c r="AW30" s="116">
        <v>41</v>
      </c>
    </row>
    <row r="31" spans="1:49" ht="27" customHeight="1">
      <c r="A31" s="104" t="s">
        <v>69</v>
      </c>
      <c r="B31" s="184">
        <f t="shared" si="21"/>
        <v>59.38375350140056</v>
      </c>
      <c r="C31" s="64">
        <f t="shared" si="22"/>
        <v>7.563025210084033</v>
      </c>
      <c r="D31" s="64">
        <f t="shared" si="0"/>
        <v>8.776844070961717</v>
      </c>
      <c r="E31" s="64">
        <f t="shared" si="1"/>
        <v>5.042016806722689</v>
      </c>
      <c r="F31" s="64">
        <f t="shared" si="2"/>
        <v>4.481792717086835</v>
      </c>
      <c r="G31" s="64">
        <f t="shared" si="3"/>
        <v>3.9215686274509802</v>
      </c>
      <c r="H31" s="64">
        <f t="shared" si="4"/>
        <v>2.427637721755369</v>
      </c>
      <c r="I31" s="64">
        <f t="shared" si="5"/>
        <v>2.2408963585434174</v>
      </c>
      <c r="J31" s="64">
        <f t="shared" si="6"/>
        <v>1.3071895424836601</v>
      </c>
      <c r="K31" s="64">
        <f t="shared" si="7"/>
        <v>1.3071895424836601</v>
      </c>
      <c r="L31" s="64">
        <f t="shared" si="8"/>
        <v>1.3071895424836601</v>
      </c>
      <c r="M31" s="64">
        <f t="shared" si="9"/>
        <v>0.9337068160597572</v>
      </c>
      <c r="N31" s="64">
        <f t="shared" si="10"/>
        <v>0.6535947712418301</v>
      </c>
      <c r="O31" s="64">
        <f t="shared" si="11"/>
        <v>0.09337068160597572</v>
      </c>
      <c r="P31" s="64">
        <f t="shared" si="12"/>
        <v>0.2801120448179272</v>
      </c>
      <c r="Q31" s="64">
        <f t="shared" si="13"/>
        <v>0.09337068160597572</v>
      </c>
      <c r="R31" s="64">
        <f t="shared" si="14"/>
        <v>0.09337068160597572</v>
      </c>
      <c r="S31" s="64">
        <f t="shared" si="15"/>
        <v>0</v>
      </c>
      <c r="T31" s="64">
        <f t="shared" si="16"/>
        <v>0</v>
      </c>
      <c r="U31" s="64">
        <f t="shared" si="17"/>
        <v>0</v>
      </c>
      <c r="V31" s="109">
        <f t="shared" si="18"/>
        <v>0.09337068160597572</v>
      </c>
      <c r="W31" s="113">
        <f t="shared" si="19"/>
        <v>14.752567693744165</v>
      </c>
      <c r="X31" s="111">
        <f t="shared" si="20"/>
        <v>4.855275443510738</v>
      </c>
      <c r="Y31" s="65"/>
      <c r="Z31" s="21">
        <v>1071</v>
      </c>
      <c r="AA31" s="21">
        <f t="shared" si="23"/>
        <v>636</v>
      </c>
      <c r="AB31" s="21">
        <v>81</v>
      </c>
      <c r="AC31" s="21">
        <v>94</v>
      </c>
      <c r="AD31" s="21">
        <v>54</v>
      </c>
      <c r="AE31" s="21">
        <v>48</v>
      </c>
      <c r="AF31" s="21">
        <v>42</v>
      </c>
      <c r="AG31" s="21">
        <v>26</v>
      </c>
      <c r="AH31" s="21">
        <v>24</v>
      </c>
      <c r="AI31" s="21">
        <v>14</v>
      </c>
      <c r="AJ31" s="21">
        <v>14</v>
      </c>
      <c r="AK31" s="21">
        <v>14</v>
      </c>
      <c r="AL31" s="21">
        <v>10</v>
      </c>
      <c r="AM31" s="21">
        <v>7</v>
      </c>
      <c r="AN31" s="21">
        <v>1</v>
      </c>
      <c r="AO31" s="21">
        <v>3</v>
      </c>
      <c r="AP31" s="21">
        <v>1</v>
      </c>
      <c r="AQ31" s="21">
        <v>1</v>
      </c>
      <c r="AR31" s="21">
        <v>0</v>
      </c>
      <c r="AS31" s="21">
        <v>0</v>
      </c>
      <c r="AT31" s="21">
        <v>0</v>
      </c>
      <c r="AU31" s="21">
        <v>1</v>
      </c>
      <c r="AV31" s="115">
        <v>158</v>
      </c>
      <c r="AW31" s="115">
        <v>52</v>
      </c>
    </row>
    <row r="32" spans="1:49" ht="27" customHeight="1">
      <c r="A32" s="104" t="s">
        <v>70</v>
      </c>
      <c r="B32" s="184">
        <f t="shared" si="21"/>
        <v>61.961722488038276</v>
      </c>
      <c r="C32" s="64">
        <f t="shared" si="22"/>
        <v>9.688995215311005</v>
      </c>
      <c r="D32" s="64">
        <f t="shared" si="0"/>
        <v>8.732057416267942</v>
      </c>
      <c r="E32" s="64">
        <f t="shared" si="1"/>
        <v>4.425837320574163</v>
      </c>
      <c r="F32" s="64">
        <f t="shared" si="2"/>
        <v>3.110047846889952</v>
      </c>
      <c r="G32" s="64">
        <f t="shared" si="3"/>
        <v>2.9904306220095696</v>
      </c>
      <c r="H32" s="64">
        <f t="shared" si="4"/>
        <v>2.511961722488038</v>
      </c>
      <c r="I32" s="64">
        <f t="shared" si="5"/>
        <v>1.4354066985645932</v>
      </c>
      <c r="J32" s="64">
        <f t="shared" si="6"/>
        <v>1.674641148325359</v>
      </c>
      <c r="K32" s="64">
        <f t="shared" si="7"/>
        <v>0.8373205741626795</v>
      </c>
      <c r="L32" s="64">
        <f t="shared" si="8"/>
        <v>1.3157894736842104</v>
      </c>
      <c r="M32" s="64">
        <f t="shared" si="9"/>
        <v>0.23923444976076555</v>
      </c>
      <c r="N32" s="64">
        <f t="shared" si="10"/>
        <v>0.3588516746411483</v>
      </c>
      <c r="O32" s="64">
        <f t="shared" si="11"/>
        <v>0.11961722488038277</v>
      </c>
      <c r="P32" s="64">
        <f t="shared" si="12"/>
        <v>0.4784688995215311</v>
      </c>
      <c r="Q32" s="64">
        <f t="shared" si="13"/>
        <v>0</v>
      </c>
      <c r="R32" s="64">
        <f t="shared" si="14"/>
        <v>0.11961722488038277</v>
      </c>
      <c r="S32" s="64">
        <f t="shared" si="15"/>
        <v>0</v>
      </c>
      <c r="T32" s="64">
        <f t="shared" si="16"/>
        <v>0</v>
      </c>
      <c r="U32" s="64">
        <f t="shared" si="17"/>
        <v>0</v>
      </c>
      <c r="V32" s="109">
        <f t="shared" si="18"/>
        <v>0</v>
      </c>
      <c r="W32" s="113">
        <f t="shared" si="19"/>
        <v>12.08133971291866</v>
      </c>
      <c r="X32" s="111">
        <f t="shared" si="20"/>
        <v>3.4688995215311005</v>
      </c>
      <c r="Y32" s="65"/>
      <c r="Z32" s="21">
        <v>836</v>
      </c>
      <c r="AA32" s="21">
        <f t="shared" si="23"/>
        <v>518</v>
      </c>
      <c r="AB32" s="21">
        <v>81</v>
      </c>
      <c r="AC32" s="21">
        <v>73</v>
      </c>
      <c r="AD32" s="21">
        <v>37</v>
      </c>
      <c r="AE32" s="21">
        <v>26</v>
      </c>
      <c r="AF32" s="21">
        <v>25</v>
      </c>
      <c r="AG32" s="21">
        <v>21</v>
      </c>
      <c r="AH32" s="21">
        <v>12</v>
      </c>
      <c r="AI32" s="21">
        <v>14</v>
      </c>
      <c r="AJ32" s="21">
        <v>7</v>
      </c>
      <c r="AK32" s="21">
        <v>11</v>
      </c>
      <c r="AL32" s="21">
        <v>2</v>
      </c>
      <c r="AM32" s="21">
        <v>3</v>
      </c>
      <c r="AN32" s="21">
        <v>1</v>
      </c>
      <c r="AO32" s="21">
        <v>4</v>
      </c>
      <c r="AP32" s="21">
        <v>0</v>
      </c>
      <c r="AQ32" s="21">
        <v>1</v>
      </c>
      <c r="AR32" s="21">
        <v>0</v>
      </c>
      <c r="AS32" s="21">
        <v>0</v>
      </c>
      <c r="AT32" s="21">
        <v>0</v>
      </c>
      <c r="AU32" s="21">
        <v>0</v>
      </c>
      <c r="AV32" s="115">
        <v>101</v>
      </c>
      <c r="AW32" s="115">
        <v>29</v>
      </c>
    </row>
    <row r="33" spans="1:49" ht="27" customHeight="1">
      <c r="A33" s="104" t="s">
        <v>71</v>
      </c>
      <c r="B33" s="184">
        <f t="shared" si="21"/>
        <v>58.18181818181818</v>
      </c>
      <c r="C33" s="64">
        <f t="shared" si="22"/>
        <v>8.863636363636363</v>
      </c>
      <c r="D33" s="64">
        <f t="shared" si="0"/>
        <v>10</v>
      </c>
      <c r="E33" s="64">
        <f t="shared" si="1"/>
        <v>4.090909090909091</v>
      </c>
      <c r="F33" s="64">
        <f t="shared" si="2"/>
        <v>4.772727272727273</v>
      </c>
      <c r="G33" s="64">
        <f t="shared" si="3"/>
        <v>2.9545454545454546</v>
      </c>
      <c r="H33" s="64">
        <f t="shared" si="4"/>
        <v>3.1818181818181817</v>
      </c>
      <c r="I33" s="64">
        <f t="shared" si="5"/>
        <v>1.5909090909090908</v>
      </c>
      <c r="J33" s="64">
        <f t="shared" si="6"/>
        <v>2.5</v>
      </c>
      <c r="K33" s="64">
        <f t="shared" si="7"/>
        <v>0.6818181818181818</v>
      </c>
      <c r="L33" s="64">
        <f t="shared" si="8"/>
        <v>0.9090909090909091</v>
      </c>
      <c r="M33" s="64">
        <f t="shared" si="9"/>
        <v>0.9090909090909091</v>
      </c>
      <c r="N33" s="64">
        <f t="shared" si="10"/>
        <v>0.6818181818181818</v>
      </c>
      <c r="O33" s="64">
        <f t="shared" si="11"/>
        <v>0.22727272727272727</v>
      </c>
      <c r="P33" s="64">
        <f t="shared" si="12"/>
        <v>0.45454545454545453</v>
      </c>
      <c r="Q33" s="64">
        <f t="shared" si="13"/>
        <v>0</v>
      </c>
      <c r="R33" s="64">
        <f t="shared" si="14"/>
        <v>0</v>
      </c>
      <c r="S33" s="64">
        <f t="shared" si="15"/>
        <v>0</v>
      </c>
      <c r="T33" s="64">
        <f t="shared" si="16"/>
        <v>0</v>
      </c>
      <c r="U33" s="64">
        <f t="shared" si="17"/>
        <v>0</v>
      </c>
      <c r="V33" s="109">
        <f t="shared" si="18"/>
        <v>0</v>
      </c>
      <c r="W33" s="113">
        <f t="shared" si="19"/>
        <v>14.09090909090909</v>
      </c>
      <c r="X33" s="111">
        <f t="shared" si="20"/>
        <v>3.8636363636363633</v>
      </c>
      <c r="Y33" s="65"/>
      <c r="Z33" s="21">
        <v>440</v>
      </c>
      <c r="AA33" s="21">
        <f t="shared" si="23"/>
        <v>256</v>
      </c>
      <c r="AB33" s="21">
        <v>39</v>
      </c>
      <c r="AC33" s="21">
        <v>44</v>
      </c>
      <c r="AD33" s="21">
        <v>18</v>
      </c>
      <c r="AE33" s="21">
        <v>21</v>
      </c>
      <c r="AF33" s="21">
        <v>13</v>
      </c>
      <c r="AG33" s="21">
        <v>14</v>
      </c>
      <c r="AH33" s="21">
        <v>7</v>
      </c>
      <c r="AI33" s="21">
        <v>11</v>
      </c>
      <c r="AJ33" s="21">
        <v>3</v>
      </c>
      <c r="AK33" s="21">
        <v>4</v>
      </c>
      <c r="AL33" s="21">
        <v>4</v>
      </c>
      <c r="AM33" s="21">
        <v>3</v>
      </c>
      <c r="AN33" s="21">
        <v>1</v>
      </c>
      <c r="AO33" s="21">
        <v>2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115">
        <v>62</v>
      </c>
      <c r="AW33" s="115">
        <v>17</v>
      </c>
    </row>
    <row r="34" spans="1:49" ht="27" customHeight="1">
      <c r="A34" s="104" t="s">
        <v>49</v>
      </c>
      <c r="B34" s="184">
        <f t="shared" si="21"/>
        <v>54.347826086956516</v>
      </c>
      <c r="C34" s="64">
        <f t="shared" si="22"/>
        <v>7.971014492753622</v>
      </c>
      <c r="D34" s="64">
        <f t="shared" si="0"/>
        <v>9.420289855072465</v>
      </c>
      <c r="E34" s="64">
        <f t="shared" si="1"/>
        <v>7.971014492753622</v>
      </c>
      <c r="F34" s="64">
        <f t="shared" si="2"/>
        <v>6.521739130434782</v>
      </c>
      <c r="G34" s="64">
        <f t="shared" si="3"/>
        <v>3.6231884057971016</v>
      </c>
      <c r="H34" s="64">
        <f t="shared" si="4"/>
        <v>2.1739130434782608</v>
      </c>
      <c r="I34" s="64">
        <f t="shared" si="5"/>
        <v>1.8115942028985508</v>
      </c>
      <c r="J34" s="64">
        <f t="shared" si="6"/>
        <v>2.536231884057971</v>
      </c>
      <c r="K34" s="64">
        <f t="shared" si="7"/>
        <v>0.36231884057971014</v>
      </c>
      <c r="L34" s="64">
        <f t="shared" si="8"/>
        <v>0.7246376811594203</v>
      </c>
      <c r="M34" s="64">
        <f t="shared" si="9"/>
        <v>1.0869565217391304</v>
      </c>
      <c r="N34" s="64">
        <f t="shared" si="10"/>
        <v>0.7246376811594203</v>
      </c>
      <c r="O34" s="64">
        <f t="shared" si="11"/>
        <v>0.36231884057971014</v>
      </c>
      <c r="P34" s="64">
        <f t="shared" si="12"/>
        <v>0.36231884057971014</v>
      </c>
      <c r="Q34" s="64">
        <f t="shared" si="13"/>
        <v>0</v>
      </c>
      <c r="R34" s="64">
        <f t="shared" si="14"/>
        <v>0</v>
      </c>
      <c r="S34" s="64">
        <f t="shared" si="15"/>
        <v>0</v>
      </c>
      <c r="T34" s="64">
        <f t="shared" si="16"/>
        <v>0</v>
      </c>
      <c r="U34" s="64">
        <f t="shared" si="17"/>
        <v>0</v>
      </c>
      <c r="V34" s="109">
        <f t="shared" si="18"/>
        <v>0</v>
      </c>
      <c r="W34" s="113">
        <f t="shared" si="19"/>
        <v>13.768115942028986</v>
      </c>
      <c r="X34" s="111">
        <f t="shared" si="20"/>
        <v>3.6231884057971016</v>
      </c>
      <c r="Y34" s="65"/>
      <c r="Z34" s="21">
        <v>276</v>
      </c>
      <c r="AA34" s="21">
        <f t="shared" si="23"/>
        <v>150</v>
      </c>
      <c r="AB34" s="21">
        <v>22</v>
      </c>
      <c r="AC34" s="21">
        <v>26</v>
      </c>
      <c r="AD34" s="21">
        <v>22</v>
      </c>
      <c r="AE34" s="21">
        <v>18</v>
      </c>
      <c r="AF34" s="21">
        <v>10</v>
      </c>
      <c r="AG34" s="21">
        <v>6</v>
      </c>
      <c r="AH34" s="21">
        <v>5</v>
      </c>
      <c r="AI34" s="21">
        <v>7</v>
      </c>
      <c r="AJ34" s="21">
        <v>1</v>
      </c>
      <c r="AK34" s="21">
        <v>2</v>
      </c>
      <c r="AL34" s="21">
        <v>3</v>
      </c>
      <c r="AM34" s="21">
        <v>2</v>
      </c>
      <c r="AN34" s="21">
        <v>1</v>
      </c>
      <c r="AO34" s="21">
        <v>1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115">
        <v>38</v>
      </c>
      <c r="AW34" s="115">
        <v>10</v>
      </c>
    </row>
    <row r="35" spans="1:49" ht="27" customHeight="1">
      <c r="A35" s="104" t="s">
        <v>50</v>
      </c>
      <c r="B35" s="184">
        <f t="shared" si="21"/>
        <v>64.96519721577727</v>
      </c>
      <c r="C35" s="64">
        <f t="shared" si="22"/>
        <v>8.352668213457076</v>
      </c>
      <c r="D35" s="64">
        <f t="shared" si="0"/>
        <v>6.960556844547564</v>
      </c>
      <c r="E35" s="64">
        <f t="shared" si="1"/>
        <v>3.944315545243619</v>
      </c>
      <c r="F35" s="64">
        <f t="shared" si="2"/>
        <v>4.176334106728538</v>
      </c>
      <c r="G35" s="64">
        <f t="shared" si="3"/>
        <v>2.784222737819025</v>
      </c>
      <c r="H35" s="64">
        <f t="shared" si="4"/>
        <v>2.088167053364269</v>
      </c>
      <c r="I35" s="64">
        <f t="shared" si="5"/>
        <v>2.320185614849188</v>
      </c>
      <c r="J35" s="64">
        <f t="shared" si="6"/>
        <v>1.6241299303944314</v>
      </c>
      <c r="K35" s="64">
        <f t="shared" si="7"/>
        <v>0.6960556844547563</v>
      </c>
      <c r="L35" s="64">
        <f t="shared" si="8"/>
        <v>1.160092807424594</v>
      </c>
      <c r="M35" s="64">
        <f t="shared" si="9"/>
        <v>0.46403712296983757</v>
      </c>
      <c r="N35" s="64">
        <f t="shared" si="10"/>
        <v>0.23201856148491878</v>
      </c>
      <c r="O35" s="64">
        <f t="shared" si="11"/>
        <v>0</v>
      </c>
      <c r="P35" s="64">
        <f t="shared" si="12"/>
        <v>0</v>
      </c>
      <c r="Q35" s="64">
        <f t="shared" si="13"/>
        <v>0.23201856148491878</v>
      </c>
      <c r="R35" s="64">
        <f t="shared" si="14"/>
        <v>0</v>
      </c>
      <c r="S35" s="64">
        <f t="shared" si="15"/>
        <v>0</v>
      </c>
      <c r="T35" s="64">
        <f t="shared" si="16"/>
        <v>0</v>
      </c>
      <c r="U35" s="64">
        <f t="shared" si="17"/>
        <v>0</v>
      </c>
      <c r="V35" s="109">
        <f t="shared" si="18"/>
        <v>0</v>
      </c>
      <c r="W35" s="113">
        <f t="shared" si="19"/>
        <v>11.600928074245939</v>
      </c>
      <c r="X35" s="111">
        <f t="shared" si="20"/>
        <v>2.784222737819025</v>
      </c>
      <c r="Y35" s="65"/>
      <c r="Z35" s="21">
        <v>431</v>
      </c>
      <c r="AA35" s="21">
        <f t="shared" si="23"/>
        <v>280</v>
      </c>
      <c r="AB35" s="21">
        <v>36</v>
      </c>
      <c r="AC35" s="21">
        <v>30</v>
      </c>
      <c r="AD35" s="21">
        <v>17</v>
      </c>
      <c r="AE35" s="21">
        <v>18</v>
      </c>
      <c r="AF35" s="21">
        <v>12</v>
      </c>
      <c r="AG35" s="21">
        <v>9</v>
      </c>
      <c r="AH35" s="21">
        <v>10</v>
      </c>
      <c r="AI35" s="21">
        <v>7</v>
      </c>
      <c r="AJ35" s="21">
        <v>3</v>
      </c>
      <c r="AK35" s="21">
        <v>5</v>
      </c>
      <c r="AL35" s="21">
        <v>2</v>
      </c>
      <c r="AM35" s="21">
        <v>1</v>
      </c>
      <c r="AN35" s="21">
        <v>0</v>
      </c>
      <c r="AO35" s="21">
        <v>0</v>
      </c>
      <c r="AP35" s="21">
        <v>1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115">
        <v>50</v>
      </c>
      <c r="AW35" s="115">
        <v>12</v>
      </c>
    </row>
    <row r="36" spans="1:49" ht="27" customHeight="1" thickBot="1">
      <c r="A36" s="200" t="s">
        <v>72</v>
      </c>
      <c r="B36" s="201">
        <f t="shared" si="21"/>
        <v>53.503184713375795</v>
      </c>
      <c r="C36" s="202">
        <f t="shared" si="22"/>
        <v>13.375796178343949</v>
      </c>
      <c r="D36" s="202">
        <f t="shared" si="0"/>
        <v>12.101910828025478</v>
      </c>
      <c r="E36" s="202">
        <f t="shared" si="1"/>
        <v>3.1847133757961785</v>
      </c>
      <c r="F36" s="202">
        <f t="shared" si="2"/>
        <v>4.45859872611465</v>
      </c>
      <c r="G36" s="202">
        <f t="shared" si="3"/>
        <v>3.1847133757961785</v>
      </c>
      <c r="H36" s="202">
        <f t="shared" si="4"/>
        <v>2.547770700636943</v>
      </c>
      <c r="I36" s="202">
        <f t="shared" si="5"/>
        <v>2.547770700636943</v>
      </c>
      <c r="J36" s="202">
        <f t="shared" si="6"/>
        <v>2.547770700636943</v>
      </c>
      <c r="K36" s="202">
        <f t="shared" si="7"/>
        <v>1.910828025477707</v>
      </c>
      <c r="L36" s="202">
        <f t="shared" si="8"/>
        <v>0.6369426751592357</v>
      </c>
      <c r="M36" s="202">
        <f t="shared" si="9"/>
        <v>0</v>
      </c>
      <c r="N36" s="202">
        <f t="shared" si="10"/>
        <v>0</v>
      </c>
      <c r="O36" s="202">
        <f t="shared" si="11"/>
        <v>0</v>
      </c>
      <c r="P36" s="202">
        <f t="shared" si="12"/>
        <v>0</v>
      </c>
      <c r="Q36" s="202">
        <f t="shared" si="13"/>
        <v>0</v>
      </c>
      <c r="R36" s="202">
        <f t="shared" si="14"/>
        <v>0</v>
      </c>
      <c r="S36" s="202">
        <f t="shared" si="15"/>
        <v>0</v>
      </c>
      <c r="T36" s="202">
        <f t="shared" si="16"/>
        <v>0</v>
      </c>
      <c r="U36" s="202">
        <f t="shared" si="17"/>
        <v>0</v>
      </c>
      <c r="V36" s="203">
        <f t="shared" si="18"/>
        <v>0</v>
      </c>
      <c r="W36" s="204">
        <f t="shared" si="19"/>
        <v>13.375796178343949</v>
      </c>
      <c r="X36" s="205">
        <f t="shared" si="20"/>
        <v>2.547770700636943</v>
      </c>
      <c r="Y36" s="65"/>
      <c r="Z36" s="29">
        <v>157</v>
      </c>
      <c r="AA36" s="21">
        <f t="shared" si="23"/>
        <v>84</v>
      </c>
      <c r="AB36" s="29">
        <v>21</v>
      </c>
      <c r="AC36" s="29">
        <v>19</v>
      </c>
      <c r="AD36" s="29">
        <v>5</v>
      </c>
      <c r="AE36" s="29">
        <v>7</v>
      </c>
      <c r="AF36" s="29">
        <v>5</v>
      </c>
      <c r="AG36" s="29">
        <v>4</v>
      </c>
      <c r="AH36" s="29">
        <v>4</v>
      </c>
      <c r="AI36" s="29">
        <v>4</v>
      </c>
      <c r="AJ36" s="29">
        <v>3</v>
      </c>
      <c r="AK36" s="29">
        <v>1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117">
        <v>21</v>
      </c>
      <c r="AW36" s="117">
        <v>4</v>
      </c>
    </row>
    <row r="37" spans="1:49" ht="27" customHeight="1" thickTop="1">
      <c r="A37" s="195" t="s">
        <v>35</v>
      </c>
      <c r="B37" s="186">
        <f t="shared" si="21"/>
        <v>65.47876169906407</v>
      </c>
      <c r="C37" s="196">
        <f t="shared" si="22"/>
        <v>7.127429805615551</v>
      </c>
      <c r="D37" s="196">
        <f t="shared" si="0"/>
        <v>7.325413966882649</v>
      </c>
      <c r="E37" s="196">
        <f t="shared" si="1"/>
        <v>3.833693304535637</v>
      </c>
      <c r="F37" s="196">
        <f t="shared" si="2"/>
        <v>4.463642908567315</v>
      </c>
      <c r="G37" s="196">
        <f t="shared" si="3"/>
        <v>1.9078473722102232</v>
      </c>
      <c r="H37" s="196">
        <f t="shared" si="4"/>
        <v>2.51979841612671</v>
      </c>
      <c r="I37" s="196">
        <f t="shared" si="5"/>
        <v>1.1339092872570196</v>
      </c>
      <c r="J37" s="196">
        <f t="shared" si="6"/>
        <v>2.249820014398848</v>
      </c>
      <c r="K37" s="196">
        <f t="shared" si="7"/>
        <v>0.9179265658747301</v>
      </c>
      <c r="L37" s="196">
        <f t="shared" si="8"/>
        <v>0.9899208063354932</v>
      </c>
      <c r="M37" s="196">
        <f t="shared" si="9"/>
        <v>0.5219582433405328</v>
      </c>
      <c r="N37" s="196">
        <f t="shared" si="10"/>
        <v>0.5039596832253419</v>
      </c>
      <c r="O37" s="196">
        <f t="shared" si="11"/>
        <v>0.3599712023038157</v>
      </c>
      <c r="P37" s="196">
        <f t="shared" si="12"/>
        <v>0.2339812814974802</v>
      </c>
      <c r="Q37" s="196">
        <f t="shared" si="13"/>
        <v>0.16198704103671707</v>
      </c>
      <c r="R37" s="196">
        <f t="shared" si="14"/>
        <v>0.14398848092152627</v>
      </c>
      <c r="S37" s="196">
        <f t="shared" si="15"/>
        <v>0.017998560115190784</v>
      </c>
      <c r="T37" s="196">
        <f t="shared" si="16"/>
        <v>0</v>
      </c>
      <c r="U37" s="196">
        <f t="shared" si="17"/>
        <v>0.07199424046076314</v>
      </c>
      <c r="V37" s="197">
        <f t="shared" si="18"/>
        <v>0.03599712023038157</v>
      </c>
      <c r="W37" s="198">
        <f t="shared" si="19"/>
        <v>11.771058315334773</v>
      </c>
      <c r="X37" s="199">
        <f t="shared" si="20"/>
        <v>3.9596832253419727</v>
      </c>
      <c r="Y37" s="65"/>
      <c r="Z37" s="35">
        <v>5556</v>
      </c>
      <c r="AA37" s="21">
        <f t="shared" si="23"/>
        <v>3638</v>
      </c>
      <c r="AB37" s="35">
        <v>396</v>
      </c>
      <c r="AC37" s="35">
        <v>407</v>
      </c>
      <c r="AD37" s="35">
        <v>213</v>
      </c>
      <c r="AE37" s="35">
        <v>248</v>
      </c>
      <c r="AF37" s="35">
        <v>106</v>
      </c>
      <c r="AG37" s="35">
        <v>140</v>
      </c>
      <c r="AH37" s="35">
        <v>63</v>
      </c>
      <c r="AI37" s="35">
        <v>125</v>
      </c>
      <c r="AJ37" s="35">
        <v>51</v>
      </c>
      <c r="AK37" s="35">
        <v>55</v>
      </c>
      <c r="AL37" s="35">
        <v>29</v>
      </c>
      <c r="AM37" s="35">
        <v>28</v>
      </c>
      <c r="AN37" s="35">
        <v>20</v>
      </c>
      <c r="AO37" s="35">
        <v>13</v>
      </c>
      <c r="AP37" s="35">
        <v>9</v>
      </c>
      <c r="AQ37" s="35">
        <v>8</v>
      </c>
      <c r="AR37" s="35">
        <v>1</v>
      </c>
      <c r="AS37" s="35">
        <v>0</v>
      </c>
      <c r="AT37" s="35">
        <v>4</v>
      </c>
      <c r="AU37" s="35">
        <v>2</v>
      </c>
      <c r="AV37" s="118">
        <v>654</v>
      </c>
      <c r="AW37" s="118">
        <v>220</v>
      </c>
    </row>
    <row r="38" spans="1:49" ht="27" customHeight="1" thickBot="1">
      <c r="A38" s="206" t="s">
        <v>36</v>
      </c>
      <c r="B38" s="201">
        <f t="shared" si="21"/>
        <v>65.7106346727247</v>
      </c>
      <c r="C38" s="202">
        <f t="shared" si="22"/>
        <v>7.752378247905723</v>
      </c>
      <c r="D38" s="202">
        <f t="shared" si="0"/>
        <v>7.965355672298736</v>
      </c>
      <c r="E38" s="202">
        <f t="shared" si="1"/>
        <v>4.032372568507738</v>
      </c>
      <c r="F38" s="202">
        <f t="shared" si="2"/>
        <v>3.790998154195655</v>
      </c>
      <c r="G38" s="202">
        <f t="shared" si="3"/>
        <v>2.1297742439301435</v>
      </c>
      <c r="H38" s="202">
        <f t="shared" si="4"/>
        <v>1.9735907993752664</v>
      </c>
      <c r="I38" s="202">
        <f t="shared" si="5"/>
        <v>1.5618344455487718</v>
      </c>
      <c r="J38" s="202">
        <f t="shared" si="6"/>
        <v>1.576032940508306</v>
      </c>
      <c r="K38" s="202">
        <f t="shared" si="7"/>
        <v>0.8235127076529889</v>
      </c>
      <c r="L38" s="202">
        <f t="shared" si="8"/>
        <v>0.7099247479767145</v>
      </c>
      <c r="M38" s="202">
        <f t="shared" si="9"/>
        <v>0.539542808462303</v>
      </c>
      <c r="N38" s="202">
        <f t="shared" si="10"/>
        <v>0.41175635382649445</v>
      </c>
      <c r="O38" s="202">
        <f t="shared" si="11"/>
        <v>0.2697714042311515</v>
      </c>
      <c r="P38" s="202">
        <f t="shared" si="12"/>
        <v>0.28396989919068577</v>
      </c>
      <c r="Q38" s="202">
        <f t="shared" si="13"/>
        <v>0.1561834445548772</v>
      </c>
      <c r="R38" s="202">
        <f t="shared" si="14"/>
        <v>0.1277864546358086</v>
      </c>
      <c r="S38" s="202">
        <f t="shared" si="15"/>
        <v>0.05679397983813716</v>
      </c>
      <c r="T38" s="202">
        <f t="shared" si="16"/>
        <v>0.07099247479767144</v>
      </c>
      <c r="U38" s="202">
        <f t="shared" si="17"/>
        <v>0.01419849495953429</v>
      </c>
      <c r="V38" s="203">
        <f t="shared" si="18"/>
        <v>0.04259548487860287</v>
      </c>
      <c r="W38" s="204">
        <f t="shared" si="19"/>
        <v>10.748260684367457</v>
      </c>
      <c r="X38" s="205">
        <f t="shared" si="20"/>
        <v>3.5070282550049696</v>
      </c>
      <c r="Y38" s="65"/>
      <c r="Z38" s="41">
        <v>7043</v>
      </c>
      <c r="AA38" s="29">
        <f t="shared" si="23"/>
        <v>4628</v>
      </c>
      <c r="AB38" s="41">
        <v>546</v>
      </c>
      <c r="AC38" s="41">
        <v>561</v>
      </c>
      <c r="AD38" s="41">
        <v>284</v>
      </c>
      <c r="AE38" s="41">
        <v>267</v>
      </c>
      <c r="AF38" s="41">
        <v>150</v>
      </c>
      <c r="AG38" s="41">
        <v>139</v>
      </c>
      <c r="AH38" s="41">
        <v>110</v>
      </c>
      <c r="AI38" s="41">
        <v>111</v>
      </c>
      <c r="AJ38" s="41">
        <v>58</v>
      </c>
      <c r="AK38" s="41">
        <v>50</v>
      </c>
      <c r="AL38" s="41">
        <v>38</v>
      </c>
      <c r="AM38" s="41">
        <v>29</v>
      </c>
      <c r="AN38" s="41">
        <v>19</v>
      </c>
      <c r="AO38" s="41">
        <v>20</v>
      </c>
      <c r="AP38" s="41">
        <v>11</v>
      </c>
      <c r="AQ38" s="41">
        <v>9</v>
      </c>
      <c r="AR38" s="41">
        <v>4</v>
      </c>
      <c r="AS38" s="41">
        <v>5</v>
      </c>
      <c r="AT38" s="41">
        <v>1</v>
      </c>
      <c r="AU38" s="41">
        <v>3</v>
      </c>
      <c r="AV38" s="117">
        <v>757</v>
      </c>
      <c r="AW38" s="117">
        <v>247</v>
      </c>
    </row>
    <row r="39" spans="1:49" ht="27" customHeight="1" thickTop="1">
      <c r="A39" s="195" t="s">
        <v>73</v>
      </c>
      <c r="B39" s="186">
        <f t="shared" si="21"/>
        <v>63.58173463157556</v>
      </c>
      <c r="C39" s="196">
        <f t="shared" si="22"/>
        <v>7.683408849898776</v>
      </c>
      <c r="D39" s="196">
        <f t="shared" si="0"/>
        <v>7.850509335132877</v>
      </c>
      <c r="E39" s="196">
        <f t="shared" si="1"/>
        <v>4.309264436517883</v>
      </c>
      <c r="F39" s="196">
        <f t="shared" si="2"/>
        <v>4.2707027860792435</v>
      </c>
      <c r="G39" s="196">
        <f t="shared" si="3"/>
        <v>2.670394292875735</v>
      </c>
      <c r="H39" s="196">
        <f t="shared" si="4"/>
        <v>2.371541501976284</v>
      </c>
      <c r="I39" s="196">
        <f t="shared" si="5"/>
        <v>1.661364439731354</v>
      </c>
      <c r="J39" s="196">
        <f t="shared" si="6"/>
        <v>1.828464924965455</v>
      </c>
      <c r="K39" s="196">
        <f t="shared" si="7"/>
        <v>0.8772775474790322</v>
      </c>
      <c r="L39" s="196">
        <f t="shared" si="8"/>
        <v>0.899771843568238</v>
      </c>
      <c r="M39" s="196">
        <f t="shared" si="9"/>
        <v>0.5205822809216234</v>
      </c>
      <c r="N39" s="196">
        <f t="shared" si="10"/>
        <v>0.4755936887432115</v>
      </c>
      <c r="O39" s="196">
        <f t="shared" si="11"/>
        <v>0.324560557858543</v>
      </c>
      <c r="P39" s="196">
        <f t="shared" si="12"/>
        <v>0.28599890741990425</v>
      </c>
      <c r="Q39" s="196">
        <f t="shared" si="13"/>
        <v>0.14781966001478197</v>
      </c>
      <c r="R39" s="196">
        <f t="shared" si="14"/>
        <v>0.11568495131591632</v>
      </c>
      <c r="S39" s="196">
        <f t="shared" si="15"/>
        <v>0.038561650438638774</v>
      </c>
      <c r="T39" s="196">
        <f t="shared" si="16"/>
        <v>0.032134708698865644</v>
      </c>
      <c r="U39" s="196">
        <f t="shared" si="17"/>
        <v>0.02892123782897908</v>
      </c>
      <c r="V39" s="197">
        <f t="shared" si="18"/>
        <v>0.025707766959092517</v>
      </c>
      <c r="W39" s="198">
        <f t="shared" si="19"/>
        <v>12.304379960795655</v>
      </c>
      <c r="X39" s="199">
        <f>AW39/$Z39*100</f>
        <v>3.772614801246826</v>
      </c>
      <c r="Y39" s="65"/>
      <c r="Z39" s="35">
        <v>31119</v>
      </c>
      <c r="AA39" s="193">
        <f t="shared" si="23"/>
        <v>19786</v>
      </c>
      <c r="AB39" s="35">
        <v>2391</v>
      </c>
      <c r="AC39" s="35">
        <v>2443</v>
      </c>
      <c r="AD39" s="35">
        <v>1341</v>
      </c>
      <c r="AE39" s="35">
        <v>1329</v>
      </c>
      <c r="AF39" s="35">
        <v>831</v>
      </c>
      <c r="AG39" s="35">
        <v>738</v>
      </c>
      <c r="AH39" s="35">
        <v>517</v>
      </c>
      <c r="AI39" s="35">
        <v>569</v>
      </c>
      <c r="AJ39" s="35">
        <v>273</v>
      </c>
      <c r="AK39" s="35">
        <v>280</v>
      </c>
      <c r="AL39" s="35">
        <v>162</v>
      </c>
      <c r="AM39" s="35">
        <v>148</v>
      </c>
      <c r="AN39" s="35">
        <v>101</v>
      </c>
      <c r="AO39" s="35">
        <v>89</v>
      </c>
      <c r="AP39" s="35">
        <v>46</v>
      </c>
      <c r="AQ39" s="35">
        <v>36</v>
      </c>
      <c r="AR39" s="35">
        <v>12</v>
      </c>
      <c r="AS39" s="35">
        <v>10</v>
      </c>
      <c r="AT39" s="35">
        <v>9</v>
      </c>
      <c r="AU39" s="35">
        <v>8</v>
      </c>
      <c r="AV39" s="118">
        <v>3829</v>
      </c>
      <c r="AW39" s="118">
        <v>1174</v>
      </c>
    </row>
    <row r="40" spans="1:27" s="71" customFormat="1" ht="13.5">
      <c r="A40" s="69"/>
      <c r="B40" s="185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Y40" s="72"/>
      <c r="Z40" s="66"/>
      <c r="AA40" s="21"/>
    </row>
    <row r="41" spans="1:49" ht="27" customHeight="1">
      <c r="A41" s="105" t="s">
        <v>90</v>
      </c>
      <c r="B41" s="184">
        <f t="shared" si="21"/>
        <v>65.55606735247453</v>
      </c>
      <c r="C41" s="64">
        <v>7.474276839448652</v>
      </c>
      <c r="D41" s="64">
        <v>7.702387885847409</v>
      </c>
      <c r="E41" s="64">
        <v>4.5039798097456805</v>
      </c>
      <c r="F41" s="64">
        <v>4.072024849543778</v>
      </c>
      <c r="G41" s="64">
        <v>2.6887982915938653</v>
      </c>
      <c r="H41" s="64">
        <v>2.56260920209668</v>
      </c>
      <c r="I41" s="64">
        <v>1.8928363424577752</v>
      </c>
      <c r="J41" s="64">
        <v>2.0044651523975925</v>
      </c>
      <c r="K41" s="64">
        <v>0.9949524364201126</v>
      </c>
      <c r="L41" s="64">
        <v>1.0386332750922151</v>
      </c>
      <c r="M41" s="64">
        <v>0.5678509027373326</v>
      </c>
      <c r="N41" s="64">
        <v>0.3882741215298</v>
      </c>
      <c r="O41" s="64">
        <v>0.359153562415065</v>
      </c>
      <c r="P41" s="64">
        <v>0.2281110463987575</v>
      </c>
      <c r="Q41" s="64">
        <v>0.1310425160163075</v>
      </c>
      <c r="R41" s="64">
        <v>0.1310425160163075</v>
      </c>
      <c r="S41" s="64">
        <v>0.043680838672102505</v>
      </c>
      <c r="T41" s="64">
        <v>0.06309454474859251</v>
      </c>
      <c r="U41" s="64">
        <v>0.0339739856338575</v>
      </c>
      <c r="V41" s="109">
        <v>0.0339739856338575</v>
      </c>
      <c r="W41" s="113">
        <v>13.162492719860222</v>
      </c>
      <c r="X41" s="111">
        <v>4.013783731314308</v>
      </c>
      <c r="Y41" s="65"/>
      <c r="Z41" s="123">
        <v>19539</v>
      </c>
      <c r="AA41" s="21">
        <f t="shared" si="23"/>
        <v>12809</v>
      </c>
      <c r="AB41" s="124">
        <v>1409</v>
      </c>
      <c r="AC41" s="124">
        <v>1480</v>
      </c>
      <c r="AD41" s="124">
        <v>798</v>
      </c>
      <c r="AE41" s="124">
        <v>780</v>
      </c>
      <c r="AF41" s="124">
        <v>506</v>
      </c>
      <c r="AG41" s="124">
        <v>420</v>
      </c>
      <c r="AH41" s="124">
        <v>313</v>
      </c>
      <c r="AI41" s="124">
        <v>340</v>
      </c>
      <c r="AJ41" s="124">
        <v>155</v>
      </c>
      <c r="AK41" s="124">
        <v>160</v>
      </c>
      <c r="AL41" s="124">
        <v>102</v>
      </c>
      <c r="AM41" s="124">
        <v>89</v>
      </c>
      <c r="AN41" s="124">
        <v>56</v>
      </c>
      <c r="AO41" s="124">
        <v>54</v>
      </c>
      <c r="AP41" s="124">
        <v>26</v>
      </c>
      <c r="AQ41" s="124">
        <v>18</v>
      </c>
      <c r="AR41" s="124">
        <v>7</v>
      </c>
      <c r="AS41" s="124">
        <v>6</v>
      </c>
      <c r="AT41" s="124">
        <v>7</v>
      </c>
      <c r="AU41" s="124">
        <v>4</v>
      </c>
      <c r="AV41" s="125">
        <v>2263</v>
      </c>
      <c r="AW41" s="125">
        <v>684</v>
      </c>
    </row>
    <row r="42" spans="1:49" ht="27" customHeight="1">
      <c r="A42" s="105" t="s">
        <v>91</v>
      </c>
      <c r="B42" s="184">
        <f t="shared" si="21"/>
        <v>60.25043177892919</v>
      </c>
      <c r="C42" s="64">
        <v>8.282262300822973</v>
      </c>
      <c r="D42" s="64">
        <v>8.544913325161968</v>
      </c>
      <c r="E42" s="64">
        <v>4.605147960077044</v>
      </c>
      <c r="F42" s="64">
        <v>4.946594291717737</v>
      </c>
      <c r="G42" s="64">
        <v>2.8541411311504112</v>
      </c>
      <c r="H42" s="64">
        <v>3.0117317457538086</v>
      </c>
      <c r="I42" s="64">
        <v>1.9436175801085624</v>
      </c>
      <c r="J42" s="64">
        <v>2.3813692873402204</v>
      </c>
      <c r="K42" s="64">
        <v>1.1906846436701102</v>
      </c>
      <c r="L42" s="64">
        <v>0.9542987217650148</v>
      </c>
      <c r="M42" s="64">
        <v>0.6828926632813868</v>
      </c>
      <c r="N42" s="64">
        <v>0.6566275608474873</v>
      </c>
      <c r="O42" s="64">
        <v>0.42899667308702505</v>
      </c>
      <c r="P42" s="64">
        <v>0.3852215023638592</v>
      </c>
      <c r="Q42" s="64">
        <v>0.13132551216949745</v>
      </c>
      <c r="R42" s="64">
        <v>0.14008054631413064</v>
      </c>
      <c r="S42" s="64">
        <v>0.04377517072316582</v>
      </c>
      <c r="T42" s="64">
        <v>0.03502013657853266</v>
      </c>
      <c r="U42" s="64">
        <v>0.03502013657853266</v>
      </c>
      <c r="V42" s="109">
        <v>0.05253020486779899</v>
      </c>
      <c r="W42" s="113">
        <v>14.927333216599544</v>
      </c>
      <c r="X42" s="111">
        <v>4.736473472246542</v>
      </c>
      <c r="Y42" s="65"/>
      <c r="Z42" s="123">
        <v>11580</v>
      </c>
      <c r="AA42" s="21">
        <f t="shared" si="23"/>
        <v>6977</v>
      </c>
      <c r="AB42" s="124">
        <v>982</v>
      </c>
      <c r="AC42" s="124">
        <v>963</v>
      </c>
      <c r="AD42" s="124">
        <v>543</v>
      </c>
      <c r="AE42" s="124">
        <v>549</v>
      </c>
      <c r="AF42" s="124">
        <v>325</v>
      </c>
      <c r="AG42" s="124">
        <v>318</v>
      </c>
      <c r="AH42" s="124">
        <v>204</v>
      </c>
      <c r="AI42" s="124">
        <v>229</v>
      </c>
      <c r="AJ42" s="124">
        <v>118</v>
      </c>
      <c r="AK42" s="124">
        <v>120</v>
      </c>
      <c r="AL42" s="124">
        <v>60</v>
      </c>
      <c r="AM42" s="124">
        <v>59</v>
      </c>
      <c r="AN42" s="124">
        <v>45</v>
      </c>
      <c r="AO42" s="124">
        <v>35</v>
      </c>
      <c r="AP42" s="124">
        <v>20</v>
      </c>
      <c r="AQ42" s="124">
        <v>18</v>
      </c>
      <c r="AR42" s="124">
        <v>5</v>
      </c>
      <c r="AS42" s="124">
        <v>4</v>
      </c>
      <c r="AT42" s="124">
        <v>2</v>
      </c>
      <c r="AU42" s="124">
        <v>4</v>
      </c>
      <c r="AV42" s="125">
        <v>1566</v>
      </c>
      <c r="AW42" s="125">
        <v>490</v>
      </c>
    </row>
    <row r="43" spans="1:2" ht="19.5" customHeight="1">
      <c r="A43" s="73" t="s">
        <v>92</v>
      </c>
      <c r="B43" s="73"/>
    </row>
    <row r="44" ht="13.5">
      <c r="Y44" s="61"/>
    </row>
    <row r="45" ht="13.5">
      <c r="Y45" s="61"/>
    </row>
    <row r="46" ht="13.5">
      <c r="Y46" s="61"/>
    </row>
    <row r="47" ht="13.5">
      <c r="Y47" s="61"/>
    </row>
    <row r="48" ht="13.5">
      <c r="Y48" s="61"/>
    </row>
    <row r="49" ht="13.5">
      <c r="Y49" s="61"/>
    </row>
    <row r="50" ht="13.5">
      <c r="Y50" s="61"/>
    </row>
    <row r="51" ht="13.5">
      <c r="Y51" s="61"/>
    </row>
    <row r="52" ht="13.5">
      <c r="Y52" s="61"/>
    </row>
    <row r="53" ht="13.5">
      <c r="Y53" s="61"/>
    </row>
    <row r="54" ht="13.5">
      <c r="Y54" s="61"/>
    </row>
    <row r="55" ht="13.5">
      <c r="Y55" s="61"/>
    </row>
    <row r="56" ht="13.5">
      <c r="Y56" s="61"/>
    </row>
    <row r="57" ht="13.5">
      <c r="Y57" s="61"/>
    </row>
    <row r="58" ht="13.5">
      <c r="Y58" s="61"/>
    </row>
    <row r="59" ht="13.5">
      <c r="Y59" s="61"/>
    </row>
    <row r="60" ht="13.5">
      <c r="Y60" s="61"/>
    </row>
    <row r="61" ht="13.5">
      <c r="Y61" s="61"/>
    </row>
    <row r="62" ht="13.5">
      <c r="Y62" s="61"/>
    </row>
    <row r="63" ht="13.5">
      <c r="Y63" s="61"/>
    </row>
    <row r="64" ht="13.5">
      <c r="Y64" s="61"/>
    </row>
    <row r="65" ht="13.5">
      <c r="Y65" s="61"/>
    </row>
    <row r="66" ht="13.5">
      <c r="Y66" s="61"/>
    </row>
    <row r="67" ht="13.5">
      <c r="Y67" s="61"/>
    </row>
    <row r="68" ht="13.5">
      <c r="Y68" s="61"/>
    </row>
    <row r="69" ht="13.5">
      <c r="Y69" s="61"/>
    </row>
    <row r="70" ht="13.5">
      <c r="Y70" s="61"/>
    </row>
    <row r="71" ht="13.5">
      <c r="Y71" s="61"/>
    </row>
    <row r="72" ht="13.5">
      <c r="Y72" s="61"/>
    </row>
    <row r="73" ht="13.5">
      <c r="Y73" s="61"/>
    </row>
    <row r="74" ht="13.5">
      <c r="Y74" s="61"/>
    </row>
    <row r="75" ht="13.5">
      <c r="Y75" s="61"/>
    </row>
    <row r="76" ht="13.5">
      <c r="Y76" s="61"/>
    </row>
    <row r="77" ht="13.5">
      <c r="Y77" s="61"/>
    </row>
    <row r="78" ht="13.5">
      <c r="Y78" s="61"/>
    </row>
    <row r="79" ht="13.5">
      <c r="Y79" s="61"/>
    </row>
    <row r="80" ht="13.5">
      <c r="Y80" s="61"/>
    </row>
    <row r="81" ht="13.5">
      <c r="Y81" s="61"/>
    </row>
    <row r="82" ht="13.5">
      <c r="Y82" s="61"/>
    </row>
    <row r="83" ht="13.5">
      <c r="Y83" s="61"/>
    </row>
    <row r="84" ht="13.5">
      <c r="Y84" s="61"/>
    </row>
    <row r="85" ht="13.5">
      <c r="Y85" s="61"/>
    </row>
    <row r="86" ht="13.5">
      <c r="Y86" s="61"/>
    </row>
    <row r="87" ht="13.5">
      <c r="Y87" s="61"/>
    </row>
    <row r="88" ht="13.5">
      <c r="Y88" s="61"/>
    </row>
    <row r="89" ht="13.5">
      <c r="Y89" s="61"/>
    </row>
    <row r="90" ht="13.5">
      <c r="Y90" s="61"/>
    </row>
    <row r="91" ht="13.5">
      <c r="Y91" s="61"/>
    </row>
    <row r="92" ht="13.5">
      <c r="Y92" s="61"/>
    </row>
    <row r="93" ht="13.5">
      <c r="Y93" s="61"/>
    </row>
    <row r="94" ht="13.5">
      <c r="Y94" s="61"/>
    </row>
    <row r="95" ht="13.5">
      <c r="Y95" s="61"/>
    </row>
    <row r="96" ht="13.5">
      <c r="Y96" s="61"/>
    </row>
    <row r="97" ht="13.5">
      <c r="Y97" s="61"/>
    </row>
    <row r="98" ht="13.5">
      <c r="Y98" s="61"/>
    </row>
    <row r="99" ht="13.5">
      <c r="Y99" s="61"/>
    </row>
    <row r="100" ht="13.5">
      <c r="Y100" s="61"/>
    </row>
    <row r="101" ht="13.5">
      <c r="Y101" s="61"/>
    </row>
    <row r="102" ht="13.5">
      <c r="Y102" s="61"/>
    </row>
    <row r="103" ht="13.5">
      <c r="Y103" s="61"/>
    </row>
    <row r="104" ht="13.5">
      <c r="Y104" s="61"/>
    </row>
    <row r="105" ht="13.5">
      <c r="Y105" s="61"/>
    </row>
    <row r="106" ht="13.5">
      <c r="Y106" s="61"/>
    </row>
    <row r="107" ht="13.5">
      <c r="Y107" s="61"/>
    </row>
    <row r="108" ht="13.5">
      <c r="Y108" s="61"/>
    </row>
    <row r="109" ht="13.5">
      <c r="Y109" s="61"/>
    </row>
    <row r="110" ht="13.5">
      <c r="Y110" s="61"/>
    </row>
    <row r="111" ht="13.5">
      <c r="Y111" s="61"/>
    </row>
    <row r="112" ht="13.5">
      <c r="Y112" s="61"/>
    </row>
    <row r="113" ht="13.5">
      <c r="Y113" s="61"/>
    </row>
    <row r="114" ht="13.5">
      <c r="Y114" s="61"/>
    </row>
    <row r="115" ht="13.5">
      <c r="Y115" s="61"/>
    </row>
    <row r="116" ht="13.5">
      <c r="Y116" s="61"/>
    </row>
    <row r="117" ht="13.5">
      <c r="Y117" s="61"/>
    </row>
    <row r="118" ht="13.5">
      <c r="Y118" s="61"/>
    </row>
    <row r="119" ht="13.5">
      <c r="Y119" s="61"/>
    </row>
    <row r="120" ht="13.5">
      <c r="Y120" s="61"/>
    </row>
    <row r="121" ht="13.5">
      <c r="Y121" s="61"/>
    </row>
    <row r="122" ht="13.5">
      <c r="Y122" s="61"/>
    </row>
    <row r="123" ht="13.5">
      <c r="Y123" s="61"/>
    </row>
    <row r="124" ht="13.5">
      <c r="Y124" s="61"/>
    </row>
    <row r="125" ht="13.5">
      <c r="Y125" s="61"/>
    </row>
    <row r="126" ht="13.5">
      <c r="Y126" s="61"/>
    </row>
    <row r="127" ht="13.5">
      <c r="Y127" s="61"/>
    </row>
    <row r="128" ht="13.5">
      <c r="Y128" s="61"/>
    </row>
    <row r="129" ht="13.5">
      <c r="Y129" s="61"/>
    </row>
    <row r="130" ht="13.5">
      <c r="Y130" s="61"/>
    </row>
    <row r="131" ht="13.5">
      <c r="Y131" s="61"/>
    </row>
    <row r="132" ht="13.5">
      <c r="Y132" s="61"/>
    </row>
    <row r="133" ht="13.5">
      <c r="Y133" s="61"/>
    </row>
    <row r="134" ht="13.5">
      <c r="Y134" s="61"/>
    </row>
    <row r="135" ht="13.5">
      <c r="Y135" s="61"/>
    </row>
    <row r="136" ht="13.5">
      <c r="Y136" s="61"/>
    </row>
    <row r="137" ht="13.5">
      <c r="Y137" s="61"/>
    </row>
    <row r="138" ht="13.5">
      <c r="Y138" s="61"/>
    </row>
    <row r="139" ht="13.5">
      <c r="Y139" s="61"/>
    </row>
    <row r="140" ht="13.5">
      <c r="Y140" s="61"/>
    </row>
    <row r="141" ht="13.5">
      <c r="Y141" s="61"/>
    </row>
    <row r="142" ht="13.5">
      <c r="Y142" s="61"/>
    </row>
    <row r="143" ht="13.5">
      <c r="Y143" s="61"/>
    </row>
    <row r="144" ht="13.5">
      <c r="Y144" s="61"/>
    </row>
    <row r="145" ht="13.5">
      <c r="Y145" s="61"/>
    </row>
    <row r="146" ht="13.5">
      <c r="Y146" s="61"/>
    </row>
    <row r="147" ht="13.5">
      <c r="Y147" s="61"/>
    </row>
    <row r="148" ht="13.5">
      <c r="Y148" s="61"/>
    </row>
    <row r="149" ht="13.5">
      <c r="Y149" s="61"/>
    </row>
    <row r="150" ht="13.5">
      <c r="Y150" s="61"/>
    </row>
    <row r="151" ht="13.5">
      <c r="Y151" s="61"/>
    </row>
    <row r="152" ht="13.5">
      <c r="Y152" s="61"/>
    </row>
    <row r="153" ht="13.5">
      <c r="Y153" s="61"/>
    </row>
    <row r="154" ht="13.5">
      <c r="Y154" s="61"/>
    </row>
    <row r="155" ht="13.5">
      <c r="Y155" s="61"/>
    </row>
    <row r="156" ht="13.5">
      <c r="Y156" s="61"/>
    </row>
    <row r="157" ht="13.5">
      <c r="Y157" s="61"/>
    </row>
    <row r="158" ht="13.5">
      <c r="Y158" s="61"/>
    </row>
    <row r="159" ht="13.5">
      <c r="Y159" s="61"/>
    </row>
    <row r="160" ht="13.5">
      <c r="Y160" s="61"/>
    </row>
    <row r="161" ht="13.5">
      <c r="Y161" s="61"/>
    </row>
    <row r="162" ht="13.5">
      <c r="Y162" s="61"/>
    </row>
    <row r="163" ht="13.5">
      <c r="Y163" s="61"/>
    </row>
    <row r="164" ht="13.5">
      <c r="Y164" s="61"/>
    </row>
    <row r="165" ht="13.5">
      <c r="Y165" s="61"/>
    </row>
    <row r="166" ht="13.5">
      <c r="Y166" s="61"/>
    </row>
    <row r="167" ht="13.5">
      <c r="Y167" s="61"/>
    </row>
    <row r="168" ht="13.5">
      <c r="Y168" s="61"/>
    </row>
    <row r="169" ht="13.5">
      <c r="Y169" s="61"/>
    </row>
    <row r="170" ht="13.5">
      <c r="Y170" s="61"/>
    </row>
    <row r="171" ht="13.5">
      <c r="Y171" s="61"/>
    </row>
    <row r="172" ht="13.5">
      <c r="Y172" s="61"/>
    </row>
    <row r="173" ht="13.5">
      <c r="Y173" s="61"/>
    </row>
    <row r="174" ht="13.5">
      <c r="Y174" s="61"/>
    </row>
    <row r="175" ht="13.5">
      <c r="Y175" s="61"/>
    </row>
    <row r="176" ht="13.5">
      <c r="Y176" s="61"/>
    </row>
    <row r="177" ht="13.5">
      <c r="Y177" s="61"/>
    </row>
    <row r="178" ht="13.5">
      <c r="Y178" s="61"/>
    </row>
    <row r="179" ht="13.5">
      <c r="Y179" s="61"/>
    </row>
    <row r="180" ht="13.5">
      <c r="Y180" s="61"/>
    </row>
    <row r="181" ht="13.5">
      <c r="Y181" s="61"/>
    </row>
    <row r="182" ht="13.5">
      <c r="Y182" s="61"/>
    </row>
    <row r="183" ht="13.5">
      <c r="Y183" s="61"/>
    </row>
    <row r="184" ht="13.5">
      <c r="Y184" s="61"/>
    </row>
    <row r="185" ht="13.5">
      <c r="Y185" s="61"/>
    </row>
    <row r="186" ht="13.5">
      <c r="Y186" s="61"/>
    </row>
    <row r="187" ht="13.5">
      <c r="Y187" s="61"/>
    </row>
    <row r="188" ht="13.5">
      <c r="Y188" s="61"/>
    </row>
    <row r="189" ht="13.5">
      <c r="Y189" s="61"/>
    </row>
    <row r="190" ht="13.5">
      <c r="Y190" s="61"/>
    </row>
    <row r="191" ht="13.5">
      <c r="Y191" s="61"/>
    </row>
    <row r="192" ht="13.5">
      <c r="Y192" s="61"/>
    </row>
    <row r="193" ht="13.5">
      <c r="Y193" s="61"/>
    </row>
    <row r="194" ht="13.5">
      <c r="Y194" s="61"/>
    </row>
    <row r="195" ht="13.5">
      <c r="Y195" s="61"/>
    </row>
    <row r="196" ht="13.5">
      <c r="Y196" s="61"/>
    </row>
    <row r="197" ht="13.5">
      <c r="Y197" s="61"/>
    </row>
    <row r="198" ht="13.5">
      <c r="Y198" s="61"/>
    </row>
    <row r="199" ht="13.5">
      <c r="Y199" s="61"/>
    </row>
    <row r="200" ht="13.5">
      <c r="Y200" s="61"/>
    </row>
    <row r="201" ht="13.5">
      <c r="Y201" s="61"/>
    </row>
    <row r="202" ht="13.5">
      <c r="Y202" s="61"/>
    </row>
    <row r="203" ht="13.5">
      <c r="Y203" s="61"/>
    </row>
    <row r="204" ht="13.5">
      <c r="Y204" s="61"/>
    </row>
    <row r="205" ht="13.5">
      <c r="Y205" s="61"/>
    </row>
    <row r="206" ht="13.5">
      <c r="Y206" s="61"/>
    </row>
    <row r="207" ht="13.5">
      <c r="Y207" s="61"/>
    </row>
    <row r="208" ht="13.5">
      <c r="Y208" s="61"/>
    </row>
    <row r="209" ht="13.5">
      <c r="Y209" s="61"/>
    </row>
    <row r="210" ht="13.5">
      <c r="Y210" s="61"/>
    </row>
    <row r="211" ht="13.5">
      <c r="Y211" s="61"/>
    </row>
    <row r="212" ht="13.5">
      <c r="Y212" s="61"/>
    </row>
    <row r="213" ht="13.5">
      <c r="Y213" s="61"/>
    </row>
    <row r="214" ht="13.5">
      <c r="Y214" s="61"/>
    </row>
    <row r="215" ht="13.5">
      <c r="Y215" s="61"/>
    </row>
    <row r="216" ht="13.5">
      <c r="Y216" s="61"/>
    </row>
    <row r="217" ht="13.5">
      <c r="Y217" s="61"/>
    </row>
    <row r="218" ht="13.5">
      <c r="Y218" s="61"/>
    </row>
    <row r="219" ht="13.5">
      <c r="Y219" s="61"/>
    </row>
    <row r="220" ht="13.5">
      <c r="Y220" s="61"/>
    </row>
    <row r="221" ht="13.5">
      <c r="Y221" s="61"/>
    </row>
    <row r="222" ht="13.5">
      <c r="Y222" s="61"/>
    </row>
    <row r="223" ht="13.5">
      <c r="Y223" s="61"/>
    </row>
    <row r="224" ht="13.5">
      <c r="Y224" s="61"/>
    </row>
    <row r="225" ht="13.5">
      <c r="Y225" s="61"/>
    </row>
    <row r="226" ht="13.5">
      <c r="Y226" s="61"/>
    </row>
    <row r="227" ht="13.5">
      <c r="Y227" s="61"/>
    </row>
    <row r="228" ht="13.5">
      <c r="Y228" s="61"/>
    </row>
    <row r="229" ht="13.5">
      <c r="Y229" s="61"/>
    </row>
    <row r="230" ht="13.5">
      <c r="Y230" s="61"/>
    </row>
    <row r="231" ht="13.5">
      <c r="Y231" s="61"/>
    </row>
    <row r="232" ht="13.5">
      <c r="Y232" s="61"/>
    </row>
    <row r="233" ht="13.5">
      <c r="Y233" s="61"/>
    </row>
    <row r="234" ht="13.5">
      <c r="Y234" s="61"/>
    </row>
    <row r="235" ht="13.5">
      <c r="Y235" s="61"/>
    </row>
    <row r="236" ht="13.5">
      <c r="Y236" s="61"/>
    </row>
    <row r="237" ht="13.5">
      <c r="Y237" s="61"/>
    </row>
    <row r="238" ht="13.5">
      <c r="Y238" s="61"/>
    </row>
    <row r="239" ht="13.5">
      <c r="Y239" s="61"/>
    </row>
    <row r="240" ht="13.5">
      <c r="Y240" s="61"/>
    </row>
    <row r="241" ht="13.5">
      <c r="Y241" s="61"/>
    </row>
    <row r="242" ht="13.5">
      <c r="Y242" s="61"/>
    </row>
    <row r="243" ht="13.5">
      <c r="Y243" s="61"/>
    </row>
    <row r="244" ht="13.5">
      <c r="Y244" s="61"/>
    </row>
    <row r="245" ht="13.5">
      <c r="Y245" s="61"/>
    </row>
    <row r="246" ht="13.5">
      <c r="Y246" s="61"/>
    </row>
    <row r="247" ht="13.5">
      <c r="Y247" s="61"/>
    </row>
    <row r="248" ht="13.5">
      <c r="Y248" s="61"/>
    </row>
    <row r="249" ht="13.5">
      <c r="Y249" s="61"/>
    </row>
    <row r="250" ht="13.5">
      <c r="Y250" s="61"/>
    </row>
    <row r="251" ht="13.5">
      <c r="Y251" s="61"/>
    </row>
    <row r="252" ht="13.5">
      <c r="Y252" s="61"/>
    </row>
    <row r="253" ht="13.5">
      <c r="Y253" s="61"/>
    </row>
    <row r="254" ht="13.5">
      <c r="Y254" s="61"/>
    </row>
    <row r="255" ht="13.5">
      <c r="Y255" s="61"/>
    </row>
    <row r="256" ht="13.5">
      <c r="Y256" s="61"/>
    </row>
    <row r="257" ht="13.5">
      <c r="Y257" s="61"/>
    </row>
    <row r="258" ht="13.5">
      <c r="Y258" s="61"/>
    </row>
    <row r="259" ht="13.5">
      <c r="Y259" s="61"/>
    </row>
    <row r="260" ht="13.5">
      <c r="Y260" s="61"/>
    </row>
    <row r="261" ht="13.5">
      <c r="Y261" s="61"/>
    </row>
    <row r="262" ht="13.5">
      <c r="Y262" s="61"/>
    </row>
    <row r="263" ht="13.5">
      <c r="Y263" s="61"/>
    </row>
    <row r="264" ht="13.5">
      <c r="Y264" s="61"/>
    </row>
    <row r="265" ht="13.5">
      <c r="Y265" s="61"/>
    </row>
    <row r="266" ht="13.5">
      <c r="Y266" s="61"/>
    </row>
    <row r="267" ht="13.5">
      <c r="Y267" s="61"/>
    </row>
    <row r="268" ht="13.5">
      <c r="Y268" s="61"/>
    </row>
    <row r="269" ht="13.5">
      <c r="Y269" s="61"/>
    </row>
    <row r="270" ht="13.5">
      <c r="Y270" s="61"/>
    </row>
    <row r="271" ht="13.5">
      <c r="Y271" s="61"/>
    </row>
    <row r="272" ht="13.5">
      <c r="Y272" s="61"/>
    </row>
    <row r="273" ht="13.5">
      <c r="Y273" s="61"/>
    </row>
    <row r="274" ht="13.5">
      <c r="Y274" s="61"/>
    </row>
    <row r="275" ht="13.5">
      <c r="Y275" s="61"/>
    </row>
    <row r="276" ht="13.5">
      <c r="Y276" s="61"/>
    </row>
    <row r="277" ht="13.5">
      <c r="Y277" s="61"/>
    </row>
    <row r="278" ht="13.5">
      <c r="Y278" s="61"/>
    </row>
    <row r="279" ht="13.5">
      <c r="Y279" s="61"/>
    </row>
    <row r="280" ht="13.5">
      <c r="Y280" s="61"/>
    </row>
    <row r="281" ht="13.5">
      <c r="Y281" s="61"/>
    </row>
    <row r="282" ht="13.5">
      <c r="Y282" s="61"/>
    </row>
    <row r="283" ht="13.5">
      <c r="Y283" s="61"/>
    </row>
    <row r="284" ht="13.5">
      <c r="Y284" s="61"/>
    </row>
    <row r="285" ht="13.5">
      <c r="Y285" s="61"/>
    </row>
    <row r="286" ht="13.5">
      <c r="Y286" s="61"/>
    </row>
    <row r="287" ht="13.5">
      <c r="Y287" s="61"/>
    </row>
    <row r="288" ht="13.5">
      <c r="Y288" s="61"/>
    </row>
    <row r="289" ht="13.5">
      <c r="Y289" s="61"/>
    </row>
    <row r="290" ht="13.5">
      <c r="Y290" s="61"/>
    </row>
    <row r="291" ht="13.5">
      <c r="Y291" s="61"/>
    </row>
    <row r="292" ht="13.5">
      <c r="Y292" s="61"/>
    </row>
    <row r="293" ht="13.5">
      <c r="Y293" s="61"/>
    </row>
    <row r="294" ht="13.5">
      <c r="Y294" s="61"/>
    </row>
    <row r="295" ht="13.5">
      <c r="Y295" s="61"/>
    </row>
    <row r="296" ht="13.5">
      <c r="Y296" s="61"/>
    </row>
    <row r="297" ht="13.5">
      <c r="Y297" s="61"/>
    </row>
    <row r="298" ht="13.5">
      <c r="Y298" s="61"/>
    </row>
    <row r="299" ht="13.5">
      <c r="Y299" s="61"/>
    </row>
    <row r="300" ht="13.5">
      <c r="Y300" s="61"/>
    </row>
    <row r="301" ht="13.5">
      <c r="Y301" s="61"/>
    </row>
    <row r="302" ht="13.5">
      <c r="Y302" s="61"/>
    </row>
    <row r="303" ht="13.5">
      <c r="Y303" s="61"/>
    </row>
    <row r="304" ht="13.5">
      <c r="Y304" s="61"/>
    </row>
    <row r="305" ht="13.5">
      <c r="Y305" s="61"/>
    </row>
    <row r="306" ht="13.5">
      <c r="Y306" s="61"/>
    </row>
    <row r="307" ht="13.5">
      <c r="Y307" s="61"/>
    </row>
    <row r="308" ht="13.5">
      <c r="Y308" s="61"/>
    </row>
    <row r="309" ht="13.5">
      <c r="Y309" s="61"/>
    </row>
    <row r="310" ht="13.5">
      <c r="Y310" s="61"/>
    </row>
    <row r="311" ht="13.5">
      <c r="Y311" s="61"/>
    </row>
    <row r="312" ht="13.5">
      <c r="Y312" s="61"/>
    </row>
    <row r="313" ht="13.5">
      <c r="Y313" s="61"/>
    </row>
    <row r="314" ht="13.5">
      <c r="Y314" s="61"/>
    </row>
    <row r="315" ht="13.5">
      <c r="Y315" s="61"/>
    </row>
    <row r="316" ht="13.5">
      <c r="Y316" s="61"/>
    </row>
    <row r="317" ht="13.5">
      <c r="Y317" s="61"/>
    </row>
    <row r="318" ht="13.5">
      <c r="Y318" s="61"/>
    </row>
    <row r="319" ht="13.5">
      <c r="Y319" s="61"/>
    </row>
    <row r="320" ht="13.5">
      <c r="Y320" s="61"/>
    </row>
    <row r="321" ht="13.5">
      <c r="Y321" s="61"/>
    </row>
    <row r="322" ht="13.5">
      <c r="Y322" s="61"/>
    </row>
    <row r="323" ht="13.5">
      <c r="Y323" s="61"/>
    </row>
    <row r="324" ht="13.5">
      <c r="Y324" s="61"/>
    </row>
    <row r="325" ht="13.5">
      <c r="Y325" s="61"/>
    </row>
    <row r="326" ht="13.5">
      <c r="Y326" s="61"/>
    </row>
    <row r="327" ht="13.5">
      <c r="Y327" s="61"/>
    </row>
    <row r="328" ht="13.5">
      <c r="Y328" s="61"/>
    </row>
    <row r="329" ht="13.5">
      <c r="Y329" s="61"/>
    </row>
    <row r="330" ht="13.5">
      <c r="Y330" s="61"/>
    </row>
    <row r="331" ht="13.5">
      <c r="Y331" s="61"/>
    </row>
    <row r="332" ht="13.5">
      <c r="Y332" s="61"/>
    </row>
    <row r="333" ht="13.5">
      <c r="Y333" s="61"/>
    </row>
    <row r="334" ht="13.5">
      <c r="Y334" s="61"/>
    </row>
    <row r="335" ht="13.5">
      <c r="Y335" s="61"/>
    </row>
    <row r="336" ht="13.5">
      <c r="Y336" s="61"/>
    </row>
    <row r="337" ht="13.5">
      <c r="Y337" s="61"/>
    </row>
    <row r="338" ht="13.5">
      <c r="Y338" s="61"/>
    </row>
    <row r="339" ht="13.5">
      <c r="Y339" s="61"/>
    </row>
    <row r="340" ht="13.5">
      <c r="Y340" s="61"/>
    </row>
    <row r="341" ht="13.5">
      <c r="Y341" s="61"/>
    </row>
    <row r="342" ht="13.5">
      <c r="Y342" s="61"/>
    </row>
    <row r="343" ht="13.5">
      <c r="Y343" s="61"/>
    </row>
    <row r="344" ht="13.5">
      <c r="Y344" s="61"/>
    </row>
    <row r="345" ht="13.5">
      <c r="Y345" s="61"/>
    </row>
    <row r="346" ht="13.5">
      <c r="Y346" s="61"/>
    </row>
    <row r="347" ht="13.5">
      <c r="Y347" s="61"/>
    </row>
    <row r="348" ht="13.5">
      <c r="Y348" s="61"/>
    </row>
    <row r="349" ht="13.5">
      <c r="Y349" s="61"/>
    </row>
    <row r="350" ht="13.5">
      <c r="Y350" s="61"/>
    </row>
    <row r="351" ht="13.5">
      <c r="Y351" s="61"/>
    </row>
    <row r="352" ht="13.5">
      <c r="Y352" s="61"/>
    </row>
    <row r="353" ht="13.5">
      <c r="Y353" s="61"/>
    </row>
    <row r="354" ht="13.5">
      <c r="Y354" s="61"/>
    </row>
    <row r="355" ht="13.5">
      <c r="Y355" s="61"/>
    </row>
    <row r="356" ht="13.5">
      <c r="Y356" s="61"/>
    </row>
    <row r="357" ht="13.5">
      <c r="Y357" s="61"/>
    </row>
    <row r="358" ht="13.5">
      <c r="Y358" s="61"/>
    </row>
    <row r="359" ht="13.5">
      <c r="Y359" s="61"/>
    </row>
    <row r="360" ht="13.5">
      <c r="Y360" s="61"/>
    </row>
    <row r="361" ht="13.5">
      <c r="Y361" s="61"/>
    </row>
    <row r="362" ht="13.5">
      <c r="Y362" s="61"/>
    </row>
    <row r="363" ht="13.5">
      <c r="Y363" s="61"/>
    </row>
    <row r="364" ht="13.5">
      <c r="Y364" s="61"/>
    </row>
    <row r="365" ht="13.5">
      <c r="Y365" s="61"/>
    </row>
    <row r="366" ht="13.5">
      <c r="Y366" s="61"/>
    </row>
    <row r="367" ht="13.5">
      <c r="Y367" s="61"/>
    </row>
    <row r="368" ht="13.5">
      <c r="Y368" s="61"/>
    </row>
    <row r="369" ht="13.5">
      <c r="Y369" s="61"/>
    </row>
    <row r="370" ht="13.5">
      <c r="Y370" s="61"/>
    </row>
    <row r="371" ht="13.5">
      <c r="Y371" s="61"/>
    </row>
    <row r="372" ht="13.5">
      <c r="Y372" s="61"/>
    </row>
    <row r="373" ht="13.5">
      <c r="Y373" s="61"/>
    </row>
    <row r="374" ht="13.5">
      <c r="Y374" s="61"/>
    </row>
    <row r="375" ht="13.5">
      <c r="Y375" s="61"/>
    </row>
    <row r="376" ht="13.5">
      <c r="Y376" s="61"/>
    </row>
    <row r="377" ht="13.5">
      <c r="Y377" s="61"/>
    </row>
    <row r="378" ht="13.5">
      <c r="Y378" s="61"/>
    </row>
    <row r="379" ht="13.5">
      <c r="Y379" s="61"/>
    </row>
    <row r="380" ht="13.5">
      <c r="Y380" s="61"/>
    </row>
    <row r="381" ht="13.5">
      <c r="Y381" s="61"/>
    </row>
    <row r="382" ht="13.5">
      <c r="Y382" s="61"/>
    </row>
    <row r="383" ht="13.5">
      <c r="Y383" s="61"/>
    </row>
    <row r="384" ht="13.5">
      <c r="Y384" s="61"/>
    </row>
    <row r="385" ht="13.5">
      <c r="Y385" s="61"/>
    </row>
    <row r="386" ht="13.5">
      <c r="Y386" s="61"/>
    </row>
    <row r="387" ht="13.5">
      <c r="Y387" s="61"/>
    </row>
    <row r="388" ht="13.5">
      <c r="Y388" s="61"/>
    </row>
    <row r="389" ht="13.5">
      <c r="Y389" s="61"/>
    </row>
    <row r="390" ht="13.5">
      <c r="Y390" s="61"/>
    </row>
    <row r="391" ht="13.5">
      <c r="Y391" s="61"/>
    </row>
    <row r="392" ht="13.5">
      <c r="Y392" s="61"/>
    </row>
    <row r="393" ht="13.5">
      <c r="Y393" s="61"/>
    </row>
    <row r="394" ht="13.5">
      <c r="Y394" s="61"/>
    </row>
    <row r="395" ht="13.5">
      <c r="Y395" s="61"/>
    </row>
    <row r="396" ht="13.5">
      <c r="Y396" s="61"/>
    </row>
    <row r="397" ht="13.5">
      <c r="Y397" s="61"/>
    </row>
    <row r="398" ht="13.5">
      <c r="Y398" s="61"/>
    </row>
    <row r="399" ht="13.5">
      <c r="Y399" s="61"/>
    </row>
    <row r="400" ht="13.5">
      <c r="Y400" s="61"/>
    </row>
    <row r="401" ht="13.5">
      <c r="Y401" s="61"/>
    </row>
    <row r="402" ht="13.5">
      <c r="Y402" s="61"/>
    </row>
    <row r="403" ht="13.5">
      <c r="Y403" s="61"/>
    </row>
    <row r="404" ht="13.5">
      <c r="Y404" s="61"/>
    </row>
    <row r="405" ht="13.5">
      <c r="Y405" s="61"/>
    </row>
    <row r="406" ht="13.5">
      <c r="Y406" s="61"/>
    </row>
    <row r="407" ht="13.5">
      <c r="Y407" s="61"/>
    </row>
    <row r="408" ht="13.5">
      <c r="Y408" s="61"/>
    </row>
    <row r="409" ht="13.5">
      <c r="Y409" s="61"/>
    </row>
    <row r="410" ht="13.5">
      <c r="Y410" s="61"/>
    </row>
    <row r="411" ht="13.5">
      <c r="Y411" s="61"/>
    </row>
    <row r="412" ht="13.5">
      <c r="Y412" s="61"/>
    </row>
    <row r="413" ht="13.5">
      <c r="Y413" s="61"/>
    </row>
    <row r="414" ht="13.5">
      <c r="Y414" s="61"/>
    </row>
    <row r="415" ht="13.5">
      <c r="Y415" s="61"/>
    </row>
    <row r="416" ht="13.5">
      <c r="Y416" s="61"/>
    </row>
    <row r="417" ht="13.5">
      <c r="Y417" s="61"/>
    </row>
    <row r="418" ht="13.5">
      <c r="Y418" s="61"/>
    </row>
    <row r="419" ht="13.5">
      <c r="Y419" s="61"/>
    </row>
    <row r="420" ht="13.5">
      <c r="Y420" s="61"/>
    </row>
    <row r="421" ht="13.5">
      <c r="Y421" s="61"/>
    </row>
    <row r="422" ht="13.5">
      <c r="Y422" s="61"/>
    </row>
    <row r="423" ht="13.5">
      <c r="Y423" s="61"/>
    </row>
    <row r="424" ht="13.5">
      <c r="Y424" s="61"/>
    </row>
    <row r="425" ht="13.5">
      <c r="Y425" s="61"/>
    </row>
    <row r="426" ht="13.5">
      <c r="Y426" s="61"/>
    </row>
    <row r="427" ht="13.5">
      <c r="Y427" s="61"/>
    </row>
    <row r="428" ht="13.5">
      <c r="Y428" s="61"/>
    </row>
    <row r="429" ht="13.5">
      <c r="Y429" s="61"/>
    </row>
    <row r="430" ht="13.5">
      <c r="Y430" s="61"/>
    </row>
    <row r="431" ht="13.5">
      <c r="Y431" s="61"/>
    </row>
    <row r="432" ht="13.5">
      <c r="Y432" s="61"/>
    </row>
    <row r="433" ht="13.5">
      <c r="Y433" s="61"/>
    </row>
    <row r="434" ht="13.5">
      <c r="Y434" s="61"/>
    </row>
    <row r="435" ht="13.5">
      <c r="Y435" s="61"/>
    </row>
    <row r="436" ht="13.5">
      <c r="Y436" s="61"/>
    </row>
    <row r="437" ht="13.5">
      <c r="Y437" s="61"/>
    </row>
    <row r="438" ht="13.5">
      <c r="Y438" s="61"/>
    </row>
    <row r="439" ht="13.5">
      <c r="Y439" s="61"/>
    </row>
    <row r="440" ht="13.5">
      <c r="Y440" s="61"/>
    </row>
    <row r="441" ht="13.5">
      <c r="Y441" s="61"/>
    </row>
    <row r="442" ht="13.5">
      <c r="Y442" s="61"/>
    </row>
    <row r="443" ht="13.5">
      <c r="Y443" s="61"/>
    </row>
    <row r="444" ht="13.5">
      <c r="Y444" s="61"/>
    </row>
    <row r="445" ht="13.5">
      <c r="Y445" s="61"/>
    </row>
    <row r="446" ht="13.5">
      <c r="Y446" s="61"/>
    </row>
    <row r="447" ht="13.5">
      <c r="Y447" s="61"/>
    </row>
    <row r="448" ht="13.5">
      <c r="Y448" s="61"/>
    </row>
    <row r="449" ht="13.5">
      <c r="Y449" s="61"/>
    </row>
    <row r="450" ht="13.5">
      <c r="Y450" s="61"/>
    </row>
    <row r="451" ht="13.5">
      <c r="Y451" s="61"/>
    </row>
    <row r="452" ht="13.5">
      <c r="Y452" s="61"/>
    </row>
    <row r="453" ht="13.5">
      <c r="Y453" s="61"/>
    </row>
    <row r="454" ht="13.5">
      <c r="Y454" s="61"/>
    </row>
    <row r="455" ht="13.5">
      <c r="Y455" s="61"/>
    </row>
    <row r="456" ht="13.5">
      <c r="Y456" s="61"/>
    </row>
    <row r="457" ht="13.5">
      <c r="Y457" s="61"/>
    </row>
    <row r="458" ht="13.5">
      <c r="Y458" s="61"/>
    </row>
    <row r="459" ht="13.5">
      <c r="Y459" s="61"/>
    </row>
    <row r="460" ht="13.5">
      <c r="Y460" s="61"/>
    </row>
    <row r="461" ht="13.5">
      <c r="Y461" s="61"/>
    </row>
    <row r="462" ht="13.5">
      <c r="Y462" s="61"/>
    </row>
    <row r="463" ht="13.5">
      <c r="Y463" s="61"/>
    </row>
    <row r="464" ht="13.5">
      <c r="Y464" s="61"/>
    </row>
    <row r="465" ht="13.5">
      <c r="Y465" s="61"/>
    </row>
    <row r="466" ht="13.5">
      <c r="Y466" s="61"/>
    </row>
    <row r="467" ht="13.5">
      <c r="Y467" s="61"/>
    </row>
    <row r="468" ht="13.5">
      <c r="Y468" s="61"/>
    </row>
    <row r="469" ht="13.5">
      <c r="Y469" s="61"/>
    </row>
    <row r="470" ht="13.5">
      <c r="Y470" s="61"/>
    </row>
    <row r="471" ht="13.5">
      <c r="Y471" s="61"/>
    </row>
    <row r="472" ht="13.5">
      <c r="Y472" s="61"/>
    </row>
    <row r="473" ht="13.5">
      <c r="Y473" s="61"/>
    </row>
    <row r="474" ht="13.5">
      <c r="Y474" s="61"/>
    </row>
    <row r="475" ht="13.5">
      <c r="Y475" s="61"/>
    </row>
    <row r="476" ht="13.5">
      <c r="Y476" s="61"/>
    </row>
    <row r="477" ht="13.5">
      <c r="Y477" s="61"/>
    </row>
    <row r="478" ht="13.5">
      <c r="Y478" s="61"/>
    </row>
    <row r="479" ht="13.5">
      <c r="Y479" s="61"/>
    </row>
    <row r="480" ht="13.5">
      <c r="Y480" s="61"/>
    </row>
    <row r="481" ht="13.5">
      <c r="Y481" s="61"/>
    </row>
    <row r="482" ht="13.5">
      <c r="Y482" s="61"/>
    </row>
    <row r="483" ht="13.5">
      <c r="Y483" s="61"/>
    </row>
    <row r="484" ht="13.5">
      <c r="Y484" s="61"/>
    </row>
    <row r="485" ht="13.5">
      <c r="Y485" s="61"/>
    </row>
    <row r="486" ht="13.5">
      <c r="Y486" s="61"/>
    </row>
    <row r="487" ht="13.5">
      <c r="Y487" s="61"/>
    </row>
    <row r="488" ht="13.5">
      <c r="Y488" s="61"/>
    </row>
    <row r="489" ht="13.5">
      <c r="Y489" s="61"/>
    </row>
    <row r="490" ht="13.5">
      <c r="Y490" s="61"/>
    </row>
    <row r="491" ht="13.5">
      <c r="Y491" s="61"/>
    </row>
    <row r="492" ht="13.5">
      <c r="Y492" s="61"/>
    </row>
    <row r="493" ht="13.5">
      <c r="Y493" s="61"/>
    </row>
    <row r="494" ht="13.5">
      <c r="Y494" s="61"/>
    </row>
    <row r="495" ht="13.5">
      <c r="Y495" s="61"/>
    </row>
    <row r="496" ht="13.5">
      <c r="Y496" s="61"/>
    </row>
    <row r="497" ht="13.5">
      <c r="Y497" s="61"/>
    </row>
    <row r="498" ht="13.5">
      <c r="Y498" s="61"/>
    </row>
    <row r="499" ht="13.5">
      <c r="Y499" s="61"/>
    </row>
    <row r="500" ht="13.5">
      <c r="Y500" s="61"/>
    </row>
    <row r="501" ht="13.5">
      <c r="Y501" s="61"/>
    </row>
    <row r="502" ht="13.5">
      <c r="Y502" s="61"/>
    </row>
    <row r="503" ht="13.5">
      <c r="Y503" s="61"/>
    </row>
    <row r="504" ht="13.5">
      <c r="Y504" s="61"/>
    </row>
    <row r="505" ht="13.5">
      <c r="Y505" s="61"/>
    </row>
    <row r="506" ht="13.5">
      <c r="Y506" s="61"/>
    </row>
    <row r="507" ht="13.5">
      <c r="Y507" s="61"/>
    </row>
    <row r="508" ht="13.5">
      <c r="Y508" s="61"/>
    </row>
    <row r="509" ht="13.5">
      <c r="Y509" s="61"/>
    </row>
    <row r="510" ht="13.5">
      <c r="Y510" s="61"/>
    </row>
    <row r="511" ht="13.5">
      <c r="Y511" s="61"/>
    </row>
    <row r="512" ht="13.5">
      <c r="Y512" s="61"/>
    </row>
    <row r="513" ht="13.5">
      <c r="Y513" s="61"/>
    </row>
    <row r="514" ht="13.5">
      <c r="Y514" s="61"/>
    </row>
    <row r="515" ht="13.5">
      <c r="Y515" s="61"/>
    </row>
    <row r="516" ht="13.5">
      <c r="Y516" s="61"/>
    </row>
    <row r="517" ht="13.5">
      <c r="Y517" s="61"/>
    </row>
    <row r="518" ht="13.5">
      <c r="Y518" s="61"/>
    </row>
    <row r="519" ht="13.5">
      <c r="Y519" s="61"/>
    </row>
    <row r="520" ht="13.5">
      <c r="Y520" s="61"/>
    </row>
    <row r="521" ht="13.5">
      <c r="Y521" s="61"/>
    </row>
    <row r="522" ht="13.5">
      <c r="Y522" s="61"/>
    </row>
    <row r="523" ht="13.5">
      <c r="Y523" s="61"/>
    </row>
    <row r="524" ht="13.5">
      <c r="Y524" s="61"/>
    </row>
    <row r="525" ht="13.5">
      <c r="Y525" s="61"/>
    </row>
    <row r="526" ht="13.5">
      <c r="Y526" s="61"/>
    </row>
    <row r="527" ht="13.5">
      <c r="Y527" s="61"/>
    </row>
    <row r="528" ht="13.5">
      <c r="Y528" s="61"/>
    </row>
    <row r="529" ht="13.5">
      <c r="Y529" s="61"/>
    </row>
    <row r="530" ht="13.5">
      <c r="Y530" s="61"/>
    </row>
    <row r="531" ht="13.5">
      <c r="Y531" s="61"/>
    </row>
    <row r="532" ht="13.5">
      <c r="Y532" s="61"/>
    </row>
    <row r="533" ht="13.5">
      <c r="Y533" s="61"/>
    </row>
    <row r="534" ht="13.5">
      <c r="Y534" s="61"/>
    </row>
    <row r="535" ht="13.5">
      <c r="Y535" s="61"/>
    </row>
    <row r="536" ht="13.5">
      <c r="Y536" s="61"/>
    </row>
    <row r="537" ht="13.5">
      <c r="Y537" s="61"/>
    </row>
    <row r="538" ht="13.5">
      <c r="Y538" s="61"/>
    </row>
    <row r="539" ht="13.5">
      <c r="Y539" s="61"/>
    </row>
    <row r="540" ht="13.5">
      <c r="Y540" s="61"/>
    </row>
    <row r="541" ht="13.5">
      <c r="Y541" s="61"/>
    </row>
    <row r="542" ht="13.5">
      <c r="Y542" s="61"/>
    </row>
    <row r="543" ht="13.5">
      <c r="Y543" s="61"/>
    </row>
    <row r="544" ht="13.5">
      <c r="Y544" s="61"/>
    </row>
    <row r="545" ht="13.5">
      <c r="Y545" s="61"/>
    </row>
    <row r="546" ht="13.5">
      <c r="Y546" s="61"/>
    </row>
    <row r="547" ht="13.5">
      <c r="Y547" s="61"/>
    </row>
    <row r="548" ht="13.5">
      <c r="Y548" s="61"/>
    </row>
    <row r="549" ht="13.5">
      <c r="Y549" s="61"/>
    </row>
    <row r="550" ht="13.5">
      <c r="Y550" s="61"/>
    </row>
    <row r="551" ht="13.5">
      <c r="Y551" s="61"/>
    </row>
    <row r="552" ht="13.5">
      <c r="Y552" s="61"/>
    </row>
    <row r="553" ht="13.5">
      <c r="Y553" s="61"/>
    </row>
    <row r="554" ht="13.5">
      <c r="Y554" s="61"/>
    </row>
    <row r="555" ht="13.5">
      <c r="Y555" s="61"/>
    </row>
    <row r="556" ht="13.5">
      <c r="Y556" s="61"/>
    </row>
    <row r="557" ht="13.5">
      <c r="Y557" s="61"/>
    </row>
    <row r="558" ht="13.5">
      <c r="Y558" s="61"/>
    </row>
    <row r="559" ht="13.5">
      <c r="Y559" s="61"/>
    </row>
    <row r="560" ht="13.5">
      <c r="Y560" s="61"/>
    </row>
    <row r="561" ht="13.5">
      <c r="Y561" s="61"/>
    </row>
    <row r="562" ht="13.5">
      <c r="Y562" s="61"/>
    </row>
    <row r="563" ht="13.5">
      <c r="Y563" s="61"/>
    </row>
    <row r="564" ht="13.5">
      <c r="Y564" s="61"/>
    </row>
    <row r="565" ht="13.5">
      <c r="Y565" s="61"/>
    </row>
    <row r="566" ht="13.5">
      <c r="Y566" s="61"/>
    </row>
    <row r="567" ht="13.5">
      <c r="Y567" s="61"/>
    </row>
    <row r="568" ht="13.5">
      <c r="Y568" s="61"/>
    </row>
    <row r="569" ht="13.5">
      <c r="Y569" s="61"/>
    </row>
    <row r="570" ht="13.5">
      <c r="Y570" s="61"/>
    </row>
    <row r="571" ht="13.5">
      <c r="Y571" s="61"/>
    </row>
    <row r="572" ht="13.5">
      <c r="Y572" s="61"/>
    </row>
    <row r="573" ht="13.5">
      <c r="Y573" s="61"/>
    </row>
    <row r="574" ht="13.5">
      <c r="Y574" s="61"/>
    </row>
    <row r="575" ht="13.5">
      <c r="Y575" s="61"/>
    </row>
    <row r="576" ht="13.5">
      <c r="Y576" s="61"/>
    </row>
    <row r="577" ht="13.5">
      <c r="Y577" s="61"/>
    </row>
    <row r="578" ht="13.5">
      <c r="Y578" s="61"/>
    </row>
    <row r="579" ht="13.5">
      <c r="Y579" s="61"/>
    </row>
    <row r="580" ht="13.5">
      <c r="Y580" s="61"/>
    </row>
    <row r="581" ht="13.5">
      <c r="Y581" s="61"/>
    </row>
    <row r="582" ht="13.5">
      <c r="Y582" s="61"/>
    </row>
    <row r="583" ht="13.5">
      <c r="Y583" s="61"/>
    </row>
    <row r="584" ht="13.5">
      <c r="Y584" s="61"/>
    </row>
    <row r="585" ht="13.5">
      <c r="Y585" s="61"/>
    </row>
    <row r="586" ht="13.5">
      <c r="Y586" s="61"/>
    </row>
    <row r="587" ht="13.5">
      <c r="Y587" s="61"/>
    </row>
    <row r="588" ht="13.5">
      <c r="Y588" s="61"/>
    </row>
    <row r="589" ht="13.5">
      <c r="Y589" s="61"/>
    </row>
    <row r="590" ht="13.5">
      <c r="Y590" s="61"/>
    </row>
    <row r="591" ht="13.5">
      <c r="Y591" s="61"/>
    </row>
    <row r="592" ht="13.5">
      <c r="Y592" s="61"/>
    </row>
    <row r="593" ht="13.5">
      <c r="Y593" s="61"/>
    </row>
    <row r="594" ht="13.5">
      <c r="Y594" s="61"/>
    </row>
    <row r="595" ht="13.5">
      <c r="Y595" s="61"/>
    </row>
    <row r="596" ht="13.5">
      <c r="Y596" s="61"/>
    </row>
    <row r="597" ht="13.5">
      <c r="Y597" s="61"/>
    </row>
    <row r="598" ht="13.5">
      <c r="Y598" s="61"/>
    </row>
    <row r="599" ht="13.5">
      <c r="Y599" s="61"/>
    </row>
    <row r="600" ht="13.5">
      <c r="Y600" s="61"/>
    </row>
    <row r="601" ht="13.5">
      <c r="Y601" s="61"/>
    </row>
    <row r="602" ht="13.5">
      <c r="Y602" s="61"/>
    </row>
    <row r="603" ht="13.5">
      <c r="Y603" s="61"/>
    </row>
    <row r="604" ht="13.5">
      <c r="Y604" s="61"/>
    </row>
    <row r="605" ht="13.5">
      <c r="Y605" s="61"/>
    </row>
    <row r="606" ht="13.5">
      <c r="Y606" s="61"/>
    </row>
    <row r="607" ht="13.5">
      <c r="Y607" s="61"/>
    </row>
    <row r="608" ht="13.5">
      <c r="Y608" s="61"/>
    </row>
    <row r="609" ht="13.5">
      <c r="Y609" s="61"/>
    </row>
    <row r="610" ht="13.5">
      <c r="Y610" s="61"/>
    </row>
    <row r="611" ht="13.5">
      <c r="Y611" s="61"/>
    </row>
    <row r="612" ht="13.5">
      <c r="Y612" s="61"/>
    </row>
    <row r="613" ht="13.5">
      <c r="Y613" s="61"/>
    </row>
    <row r="614" ht="13.5">
      <c r="Y614" s="61"/>
    </row>
    <row r="615" ht="13.5">
      <c r="Y615" s="61"/>
    </row>
    <row r="616" ht="13.5">
      <c r="Y616" s="61"/>
    </row>
    <row r="617" ht="13.5">
      <c r="Y617" s="61"/>
    </row>
    <row r="618" ht="13.5">
      <c r="Y618" s="61"/>
    </row>
    <row r="619" ht="13.5">
      <c r="Y619" s="61"/>
    </row>
    <row r="620" ht="13.5">
      <c r="Y620" s="61"/>
    </row>
    <row r="621" ht="13.5">
      <c r="Y621" s="61"/>
    </row>
    <row r="622" ht="13.5">
      <c r="Y622" s="61"/>
    </row>
    <row r="623" ht="13.5">
      <c r="Y623" s="61"/>
    </row>
    <row r="624" ht="13.5">
      <c r="Y624" s="61"/>
    </row>
    <row r="625" ht="13.5">
      <c r="Y625" s="61"/>
    </row>
    <row r="626" ht="13.5">
      <c r="Y626" s="61"/>
    </row>
    <row r="627" ht="13.5">
      <c r="Y627" s="61"/>
    </row>
    <row r="628" ht="13.5">
      <c r="Y628" s="61"/>
    </row>
    <row r="629" ht="13.5">
      <c r="Y629" s="61"/>
    </row>
    <row r="630" ht="13.5">
      <c r="Y630" s="61"/>
    </row>
    <row r="631" ht="13.5">
      <c r="Y631" s="61"/>
    </row>
    <row r="632" ht="13.5">
      <c r="Y632" s="61"/>
    </row>
    <row r="633" ht="13.5">
      <c r="Y633" s="61"/>
    </row>
    <row r="634" ht="13.5">
      <c r="Y634" s="61"/>
    </row>
    <row r="635" ht="13.5">
      <c r="Y635" s="61"/>
    </row>
    <row r="636" ht="13.5">
      <c r="Y636" s="61"/>
    </row>
    <row r="637" ht="13.5">
      <c r="Y637" s="61"/>
    </row>
    <row r="638" ht="13.5">
      <c r="Y638" s="61"/>
    </row>
    <row r="639" ht="13.5">
      <c r="Y639" s="61"/>
    </row>
    <row r="640" ht="13.5">
      <c r="Y640" s="61"/>
    </row>
    <row r="641" ht="13.5">
      <c r="Y641" s="61"/>
    </row>
    <row r="642" ht="13.5">
      <c r="Y642" s="61"/>
    </row>
    <row r="643" ht="13.5">
      <c r="Y643" s="61"/>
    </row>
    <row r="644" ht="13.5">
      <c r="Y644" s="61"/>
    </row>
    <row r="645" ht="13.5">
      <c r="Y645" s="61"/>
    </row>
    <row r="646" ht="13.5">
      <c r="Y646" s="61"/>
    </row>
    <row r="647" ht="13.5">
      <c r="Y647" s="61"/>
    </row>
    <row r="648" ht="13.5">
      <c r="Y648" s="61"/>
    </row>
    <row r="649" ht="13.5">
      <c r="Y649" s="61"/>
    </row>
    <row r="650" ht="13.5">
      <c r="Y650" s="61"/>
    </row>
    <row r="651" ht="13.5">
      <c r="Y651" s="61"/>
    </row>
    <row r="652" ht="13.5">
      <c r="Y652" s="61"/>
    </row>
    <row r="653" ht="13.5">
      <c r="Y653" s="61"/>
    </row>
    <row r="654" ht="13.5">
      <c r="Y654" s="61"/>
    </row>
    <row r="655" ht="13.5">
      <c r="Y655" s="61"/>
    </row>
    <row r="656" ht="13.5">
      <c r="Y656" s="61"/>
    </row>
    <row r="657" ht="13.5">
      <c r="Y657" s="61"/>
    </row>
    <row r="658" ht="13.5">
      <c r="Y658" s="61"/>
    </row>
    <row r="659" ht="13.5">
      <c r="Y659" s="61"/>
    </row>
    <row r="660" ht="13.5">
      <c r="Y660" s="61"/>
    </row>
    <row r="661" ht="13.5">
      <c r="Y661" s="61"/>
    </row>
    <row r="662" ht="13.5">
      <c r="Y662" s="61"/>
    </row>
    <row r="663" ht="13.5">
      <c r="Y663" s="61"/>
    </row>
    <row r="664" ht="13.5">
      <c r="Y664" s="61"/>
    </row>
    <row r="665" ht="13.5">
      <c r="Y665" s="61"/>
    </row>
    <row r="666" ht="13.5">
      <c r="Y666" s="61"/>
    </row>
    <row r="667" ht="13.5">
      <c r="Y667" s="61"/>
    </row>
    <row r="668" ht="13.5">
      <c r="Y668" s="61"/>
    </row>
    <row r="669" ht="13.5">
      <c r="Y669" s="61"/>
    </row>
    <row r="670" ht="13.5">
      <c r="Y670" s="61"/>
    </row>
    <row r="671" ht="13.5">
      <c r="Y671" s="61"/>
    </row>
    <row r="672" ht="13.5">
      <c r="Y672" s="61"/>
    </row>
    <row r="673" ht="13.5">
      <c r="Y673" s="61"/>
    </row>
    <row r="674" ht="13.5">
      <c r="Y674" s="61"/>
    </row>
    <row r="675" ht="13.5">
      <c r="Y675" s="61"/>
    </row>
    <row r="676" ht="13.5">
      <c r="Y676" s="61"/>
    </row>
    <row r="677" ht="13.5">
      <c r="Y677" s="61"/>
    </row>
    <row r="678" ht="13.5">
      <c r="Y678" s="61"/>
    </row>
    <row r="679" ht="13.5">
      <c r="Y679" s="61"/>
    </row>
    <row r="680" ht="13.5">
      <c r="Y680" s="61"/>
    </row>
    <row r="681" ht="13.5">
      <c r="Y681" s="61"/>
    </row>
    <row r="682" ht="13.5">
      <c r="Y682" s="61"/>
    </row>
    <row r="683" ht="13.5">
      <c r="Y683" s="61"/>
    </row>
    <row r="684" ht="13.5">
      <c r="Y684" s="61"/>
    </row>
    <row r="685" ht="13.5">
      <c r="Y685" s="61"/>
    </row>
    <row r="686" ht="13.5">
      <c r="Y686" s="61"/>
    </row>
    <row r="687" ht="13.5">
      <c r="Y687" s="61"/>
    </row>
    <row r="688" ht="13.5">
      <c r="Y688" s="61"/>
    </row>
    <row r="689" ht="13.5">
      <c r="Y689" s="61"/>
    </row>
    <row r="690" ht="13.5">
      <c r="Y690" s="61"/>
    </row>
    <row r="691" ht="13.5">
      <c r="Y691" s="61"/>
    </row>
    <row r="692" ht="13.5">
      <c r="Y692" s="61"/>
    </row>
    <row r="693" ht="13.5">
      <c r="Y693" s="61"/>
    </row>
    <row r="694" ht="13.5">
      <c r="Y694" s="61"/>
    </row>
    <row r="695" ht="13.5">
      <c r="Y695" s="61"/>
    </row>
    <row r="696" ht="13.5">
      <c r="Y696" s="61"/>
    </row>
    <row r="697" ht="13.5">
      <c r="Y697" s="61"/>
    </row>
    <row r="698" ht="13.5">
      <c r="Y698" s="61"/>
    </row>
    <row r="699" ht="13.5">
      <c r="Y699" s="61"/>
    </row>
    <row r="700" ht="13.5">
      <c r="Y700" s="61"/>
    </row>
    <row r="701" ht="13.5">
      <c r="Y701" s="61"/>
    </row>
    <row r="702" ht="13.5">
      <c r="Y702" s="61"/>
    </row>
    <row r="703" ht="13.5">
      <c r="Y703" s="61"/>
    </row>
    <row r="704" ht="13.5">
      <c r="Y704" s="61"/>
    </row>
    <row r="705" ht="13.5">
      <c r="Y705" s="61"/>
    </row>
    <row r="706" ht="13.5">
      <c r="Y706" s="61"/>
    </row>
    <row r="707" ht="13.5">
      <c r="Y707" s="61"/>
    </row>
    <row r="708" ht="13.5">
      <c r="Y708" s="61"/>
    </row>
    <row r="709" ht="13.5">
      <c r="Y709" s="61"/>
    </row>
    <row r="710" ht="13.5">
      <c r="Y710" s="61"/>
    </row>
    <row r="711" ht="13.5">
      <c r="Y711" s="61"/>
    </row>
    <row r="712" ht="13.5">
      <c r="Y712" s="61"/>
    </row>
    <row r="713" ht="13.5">
      <c r="Y713" s="61"/>
    </row>
    <row r="714" ht="13.5">
      <c r="Y714" s="61"/>
    </row>
    <row r="715" ht="13.5">
      <c r="Y715" s="61"/>
    </row>
    <row r="716" ht="13.5">
      <c r="Y716" s="61"/>
    </row>
    <row r="717" ht="13.5">
      <c r="Y717" s="61"/>
    </row>
    <row r="718" ht="13.5">
      <c r="Y718" s="61"/>
    </row>
    <row r="719" ht="13.5">
      <c r="Y719" s="61"/>
    </row>
    <row r="720" ht="13.5">
      <c r="Y720" s="61"/>
    </row>
    <row r="721" ht="13.5">
      <c r="Y721" s="61"/>
    </row>
    <row r="722" ht="13.5">
      <c r="Y722" s="61"/>
    </row>
    <row r="723" ht="13.5">
      <c r="Y723" s="61"/>
    </row>
    <row r="724" ht="13.5">
      <c r="Y724" s="61"/>
    </row>
    <row r="725" ht="13.5">
      <c r="Y725" s="61"/>
    </row>
    <row r="726" ht="13.5">
      <c r="Y726" s="61"/>
    </row>
    <row r="727" ht="13.5">
      <c r="Y727" s="61"/>
    </row>
    <row r="728" ht="13.5">
      <c r="Y728" s="61"/>
    </row>
    <row r="729" ht="13.5">
      <c r="Y729" s="61"/>
    </row>
    <row r="730" ht="13.5">
      <c r="Y730" s="61"/>
    </row>
    <row r="731" ht="13.5">
      <c r="Y731" s="61"/>
    </row>
    <row r="732" ht="13.5">
      <c r="Y732" s="61"/>
    </row>
    <row r="733" ht="13.5">
      <c r="Y733" s="61"/>
    </row>
    <row r="734" ht="13.5">
      <c r="Y734" s="61"/>
    </row>
    <row r="735" ht="13.5">
      <c r="Y735" s="61"/>
    </row>
    <row r="736" ht="13.5">
      <c r="Y736" s="61"/>
    </row>
    <row r="737" ht="13.5">
      <c r="Y737" s="61"/>
    </row>
    <row r="738" ht="13.5">
      <c r="Y738" s="61"/>
    </row>
    <row r="739" ht="13.5">
      <c r="Y739" s="61"/>
    </row>
    <row r="740" ht="13.5">
      <c r="Y740" s="61"/>
    </row>
    <row r="741" ht="13.5">
      <c r="Y741" s="61"/>
    </row>
    <row r="742" ht="13.5">
      <c r="Y742" s="61"/>
    </row>
    <row r="743" ht="13.5">
      <c r="Y743" s="61"/>
    </row>
    <row r="744" ht="13.5">
      <c r="Y744" s="61"/>
    </row>
    <row r="745" ht="13.5">
      <c r="Y745" s="61"/>
    </row>
    <row r="746" ht="13.5">
      <c r="Y746" s="61"/>
    </row>
    <row r="747" ht="13.5">
      <c r="Y747" s="61"/>
    </row>
    <row r="748" ht="13.5">
      <c r="Y748" s="61"/>
    </row>
    <row r="749" ht="13.5">
      <c r="Y749" s="61"/>
    </row>
    <row r="750" ht="13.5">
      <c r="Y750" s="61"/>
    </row>
    <row r="751" ht="13.5">
      <c r="Y751" s="61"/>
    </row>
    <row r="752" ht="13.5">
      <c r="Y752" s="61"/>
    </row>
    <row r="753" ht="13.5">
      <c r="Y753" s="61"/>
    </row>
    <row r="754" ht="13.5">
      <c r="Y754" s="61"/>
    </row>
    <row r="755" ht="13.5">
      <c r="Y755" s="61"/>
    </row>
    <row r="756" ht="13.5">
      <c r="Y756" s="61"/>
    </row>
    <row r="757" ht="13.5">
      <c r="Y757" s="61"/>
    </row>
    <row r="758" ht="13.5">
      <c r="Y758" s="61"/>
    </row>
    <row r="759" ht="13.5">
      <c r="Y759" s="61"/>
    </row>
    <row r="760" ht="13.5">
      <c r="Y760" s="61"/>
    </row>
    <row r="761" ht="13.5">
      <c r="Y761" s="61"/>
    </row>
    <row r="762" ht="13.5">
      <c r="Y762" s="61"/>
    </row>
    <row r="763" ht="13.5">
      <c r="Y763" s="61"/>
    </row>
    <row r="764" ht="13.5">
      <c r="Y764" s="61"/>
    </row>
    <row r="765" ht="13.5">
      <c r="Y765" s="61"/>
    </row>
    <row r="766" ht="13.5">
      <c r="Y766" s="61"/>
    </row>
    <row r="767" ht="13.5">
      <c r="Y767" s="61"/>
    </row>
    <row r="768" ht="13.5">
      <c r="Y768" s="61"/>
    </row>
    <row r="769" ht="13.5">
      <c r="Y769" s="61"/>
    </row>
    <row r="770" ht="13.5">
      <c r="Y770" s="61"/>
    </row>
    <row r="771" ht="13.5">
      <c r="Y771" s="61"/>
    </row>
    <row r="772" ht="13.5">
      <c r="Y772" s="61"/>
    </row>
    <row r="773" ht="13.5">
      <c r="Y773" s="61"/>
    </row>
    <row r="774" ht="13.5">
      <c r="Y774" s="61"/>
    </row>
    <row r="775" ht="13.5">
      <c r="Y775" s="61"/>
    </row>
    <row r="776" ht="13.5">
      <c r="Y776" s="61"/>
    </row>
    <row r="777" ht="13.5">
      <c r="Y777" s="61"/>
    </row>
    <row r="778" ht="13.5">
      <c r="Y778" s="61"/>
    </row>
    <row r="779" ht="13.5">
      <c r="Y779" s="61"/>
    </row>
    <row r="780" ht="13.5">
      <c r="Y780" s="61"/>
    </row>
    <row r="781" ht="13.5">
      <c r="Y781" s="61"/>
    </row>
    <row r="782" ht="13.5">
      <c r="Y782" s="61"/>
    </row>
    <row r="783" ht="13.5">
      <c r="Y783" s="61"/>
    </row>
    <row r="784" ht="13.5">
      <c r="Y784" s="61"/>
    </row>
    <row r="785" ht="13.5">
      <c r="Y785" s="61"/>
    </row>
    <row r="786" ht="13.5">
      <c r="Y786" s="61"/>
    </row>
    <row r="787" ht="13.5">
      <c r="Y787" s="61"/>
    </row>
    <row r="788" ht="13.5">
      <c r="Y788" s="61"/>
    </row>
    <row r="789" ht="13.5">
      <c r="Y789" s="61"/>
    </row>
    <row r="790" ht="13.5">
      <c r="Y790" s="61"/>
    </row>
    <row r="791" ht="13.5">
      <c r="Y791" s="61"/>
    </row>
    <row r="792" ht="13.5">
      <c r="Y792" s="61"/>
    </row>
    <row r="793" ht="13.5">
      <c r="Y793" s="61"/>
    </row>
    <row r="794" ht="13.5">
      <c r="Y794" s="61"/>
    </row>
    <row r="795" ht="13.5">
      <c r="Y795" s="61"/>
    </row>
    <row r="796" ht="13.5">
      <c r="Y796" s="61"/>
    </row>
    <row r="797" ht="13.5">
      <c r="Y797" s="61"/>
    </row>
    <row r="798" ht="13.5">
      <c r="Y798" s="61"/>
    </row>
    <row r="799" ht="13.5">
      <c r="Y799" s="61"/>
    </row>
    <row r="800" ht="13.5">
      <c r="Y800" s="61"/>
    </row>
    <row r="801" ht="13.5">
      <c r="Y801" s="61"/>
    </row>
    <row r="802" ht="13.5">
      <c r="Y802" s="61"/>
    </row>
    <row r="803" ht="13.5">
      <c r="Y803" s="61"/>
    </row>
    <row r="804" ht="13.5">
      <c r="Y804" s="61"/>
    </row>
    <row r="805" ht="13.5">
      <c r="Y805" s="61"/>
    </row>
    <row r="806" ht="13.5">
      <c r="Y806" s="61"/>
    </row>
    <row r="807" ht="13.5">
      <c r="Y807" s="61"/>
    </row>
    <row r="808" ht="13.5">
      <c r="Y808" s="61"/>
    </row>
    <row r="809" ht="13.5">
      <c r="Y809" s="61"/>
    </row>
    <row r="810" ht="13.5">
      <c r="Y810" s="61"/>
    </row>
    <row r="811" ht="13.5">
      <c r="Y811" s="61"/>
    </row>
    <row r="812" ht="13.5">
      <c r="Y812" s="61"/>
    </row>
    <row r="813" ht="13.5">
      <c r="Y813" s="61"/>
    </row>
    <row r="814" ht="13.5">
      <c r="Y814" s="61"/>
    </row>
    <row r="815" ht="13.5">
      <c r="Y815" s="61"/>
    </row>
    <row r="816" ht="13.5">
      <c r="Y816" s="61"/>
    </row>
    <row r="817" ht="13.5">
      <c r="Y817" s="61"/>
    </row>
    <row r="818" ht="13.5">
      <c r="Y818" s="61"/>
    </row>
    <row r="819" ht="13.5">
      <c r="Y819" s="61"/>
    </row>
    <row r="820" ht="13.5">
      <c r="Y820" s="61"/>
    </row>
    <row r="821" ht="13.5">
      <c r="Y821" s="61"/>
    </row>
    <row r="822" ht="13.5">
      <c r="Y822" s="61"/>
    </row>
    <row r="823" ht="13.5">
      <c r="Y823" s="61"/>
    </row>
    <row r="824" ht="13.5">
      <c r="Y824" s="61"/>
    </row>
    <row r="825" ht="13.5">
      <c r="Y825" s="61"/>
    </row>
    <row r="826" ht="13.5">
      <c r="Y826" s="61"/>
    </row>
    <row r="827" ht="13.5">
      <c r="Y827" s="61"/>
    </row>
    <row r="828" ht="13.5">
      <c r="Y828" s="61"/>
    </row>
    <row r="829" ht="13.5">
      <c r="Y829" s="61"/>
    </row>
    <row r="830" ht="13.5">
      <c r="Y830" s="61"/>
    </row>
    <row r="831" ht="13.5">
      <c r="Y831" s="61"/>
    </row>
    <row r="832" ht="13.5">
      <c r="Y832" s="61"/>
    </row>
    <row r="833" ht="13.5">
      <c r="Y833" s="61"/>
    </row>
    <row r="834" ht="13.5">
      <c r="Y834" s="61"/>
    </row>
    <row r="835" ht="13.5">
      <c r="Y835" s="61"/>
    </row>
    <row r="836" ht="13.5">
      <c r="Y836" s="61"/>
    </row>
    <row r="837" ht="13.5">
      <c r="Y837" s="61"/>
    </row>
    <row r="838" ht="13.5">
      <c r="Y838" s="61"/>
    </row>
    <row r="839" ht="13.5">
      <c r="Y839" s="61"/>
    </row>
    <row r="840" ht="13.5">
      <c r="Y840" s="61"/>
    </row>
    <row r="841" ht="13.5">
      <c r="Y841" s="61"/>
    </row>
    <row r="842" ht="13.5">
      <c r="Y842" s="61"/>
    </row>
    <row r="843" ht="13.5">
      <c r="Y843" s="61"/>
    </row>
    <row r="844" ht="13.5">
      <c r="Y844" s="61"/>
    </row>
    <row r="845" ht="13.5">
      <c r="Y845" s="61"/>
    </row>
    <row r="846" ht="13.5">
      <c r="Y846" s="61"/>
    </row>
    <row r="847" ht="13.5">
      <c r="Y847" s="61"/>
    </row>
    <row r="848" ht="13.5">
      <c r="Y848" s="61"/>
    </row>
    <row r="849" ht="13.5">
      <c r="Y849" s="61"/>
    </row>
    <row r="850" ht="13.5">
      <c r="Y850" s="61"/>
    </row>
    <row r="851" ht="13.5">
      <c r="Y851" s="61"/>
    </row>
    <row r="852" ht="13.5">
      <c r="Y852" s="61"/>
    </row>
    <row r="853" ht="13.5">
      <c r="Y853" s="61"/>
    </row>
    <row r="854" ht="13.5">
      <c r="Y854" s="61"/>
    </row>
    <row r="855" ht="13.5">
      <c r="Y855" s="61"/>
    </row>
    <row r="856" ht="13.5">
      <c r="Y856" s="61"/>
    </row>
    <row r="857" ht="13.5">
      <c r="Y857" s="61"/>
    </row>
    <row r="858" ht="13.5">
      <c r="Y858" s="61"/>
    </row>
    <row r="859" ht="13.5">
      <c r="Y859" s="61"/>
    </row>
    <row r="860" ht="13.5">
      <c r="Y860" s="61"/>
    </row>
    <row r="861" ht="13.5">
      <c r="Y861" s="61"/>
    </row>
    <row r="862" ht="13.5">
      <c r="Y862" s="61"/>
    </row>
    <row r="863" ht="13.5">
      <c r="Y863" s="61"/>
    </row>
    <row r="864" ht="13.5">
      <c r="Y864" s="61"/>
    </row>
    <row r="865" ht="13.5">
      <c r="Y865" s="61"/>
    </row>
    <row r="866" ht="13.5">
      <c r="Y866" s="61"/>
    </row>
    <row r="867" ht="13.5">
      <c r="Y867" s="61"/>
    </row>
    <row r="868" ht="13.5">
      <c r="Y868" s="61"/>
    </row>
    <row r="869" ht="13.5">
      <c r="Y869" s="61"/>
    </row>
    <row r="870" ht="13.5">
      <c r="Y870" s="61"/>
    </row>
    <row r="871" ht="13.5">
      <c r="Y871" s="61"/>
    </row>
    <row r="872" ht="13.5">
      <c r="Y872" s="61"/>
    </row>
    <row r="873" ht="13.5">
      <c r="Y873" s="61"/>
    </row>
    <row r="874" ht="13.5">
      <c r="Y874" s="61"/>
    </row>
    <row r="875" ht="13.5">
      <c r="Y875" s="61"/>
    </row>
    <row r="876" ht="13.5">
      <c r="Y876" s="61"/>
    </row>
    <row r="877" ht="13.5">
      <c r="Y877" s="61"/>
    </row>
    <row r="878" ht="13.5">
      <c r="Y878" s="61"/>
    </row>
    <row r="879" ht="13.5">
      <c r="Y879" s="61"/>
    </row>
    <row r="880" ht="13.5">
      <c r="Y880" s="61"/>
    </row>
    <row r="881" ht="13.5">
      <c r="Y881" s="61"/>
    </row>
    <row r="882" ht="13.5">
      <c r="Y882" s="61"/>
    </row>
    <row r="883" ht="13.5">
      <c r="Y883" s="61"/>
    </row>
    <row r="884" ht="13.5">
      <c r="Y884" s="61"/>
    </row>
    <row r="885" ht="13.5">
      <c r="Y885" s="61"/>
    </row>
    <row r="886" ht="13.5">
      <c r="Y886" s="61"/>
    </row>
    <row r="887" ht="13.5">
      <c r="Y887" s="61"/>
    </row>
    <row r="888" ht="13.5">
      <c r="Y888" s="61"/>
    </row>
    <row r="889" ht="13.5">
      <c r="Y889" s="61"/>
    </row>
    <row r="890" ht="13.5">
      <c r="Y890" s="61"/>
    </row>
    <row r="891" ht="13.5">
      <c r="Y891" s="61"/>
    </row>
    <row r="892" ht="13.5">
      <c r="Y892" s="61"/>
    </row>
    <row r="893" ht="13.5">
      <c r="Y893" s="61"/>
    </row>
    <row r="894" ht="13.5">
      <c r="Y894" s="61"/>
    </row>
    <row r="895" ht="13.5">
      <c r="Y895" s="61"/>
    </row>
    <row r="896" ht="13.5">
      <c r="Y896" s="61"/>
    </row>
    <row r="897" ht="13.5">
      <c r="Y897" s="61"/>
    </row>
    <row r="898" ht="13.5">
      <c r="Y898" s="61"/>
    </row>
    <row r="899" ht="13.5">
      <c r="Y899" s="61"/>
    </row>
    <row r="900" ht="13.5">
      <c r="Y900" s="61"/>
    </row>
    <row r="901" ht="13.5">
      <c r="Y901" s="61"/>
    </row>
    <row r="902" ht="13.5">
      <c r="Y902" s="61"/>
    </row>
    <row r="903" ht="13.5">
      <c r="Y903" s="61"/>
    </row>
    <row r="904" ht="13.5">
      <c r="Y904" s="61"/>
    </row>
    <row r="905" ht="13.5">
      <c r="Y905" s="61"/>
    </row>
    <row r="906" ht="13.5">
      <c r="Y906" s="61"/>
    </row>
    <row r="907" ht="13.5">
      <c r="Y907" s="61"/>
    </row>
    <row r="908" ht="13.5">
      <c r="Y908" s="61"/>
    </row>
    <row r="909" ht="13.5">
      <c r="Y909" s="61"/>
    </row>
    <row r="910" ht="13.5">
      <c r="Y910" s="61"/>
    </row>
    <row r="911" ht="13.5">
      <c r="Y911" s="61"/>
    </row>
    <row r="912" ht="13.5">
      <c r="Y912" s="61"/>
    </row>
    <row r="913" ht="13.5">
      <c r="Y913" s="61"/>
    </row>
    <row r="914" ht="13.5">
      <c r="Y914" s="61"/>
    </row>
    <row r="915" ht="13.5">
      <c r="Y915" s="61"/>
    </row>
    <row r="916" ht="13.5">
      <c r="Y916" s="61"/>
    </row>
    <row r="917" ht="13.5">
      <c r="Y917" s="61"/>
    </row>
    <row r="918" ht="13.5">
      <c r="Y918" s="61"/>
    </row>
    <row r="919" ht="13.5">
      <c r="Y919" s="61"/>
    </row>
    <row r="920" ht="13.5">
      <c r="Y920" s="61"/>
    </row>
    <row r="921" ht="13.5">
      <c r="Y921" s="61"/>
    </row>
    <row r="922" ht="13.5">
      <c r="Y922" s="61"/>
    </row>
    <row r="923" ht="13.5">
      <c r="Y923" s="61"/>
    </row>
    <row r="924" ht="13.5">
      <c r="Y924" s="61"/>
    </row>
    <row r="925" ht="13.5">
      <c r="Y925" s="61"/>
    </row>
    <row r="926" ht="13.5">
      <c r="Y926" s="61"/>
    </row>
    <row r="927" ht="13.5">
      <c r="Y927" s="61"/>
    </row>
    <row r="928" ht="13.5">
      <c r="Y928" s="61"/>
    </row>
    <row r="929" ht="13.5">
      <c r="Y929" s="61"/>
    </row>
    <row r="930" ht="13.5">
      <c r="Y930" s="61"/>
    </row>
    <row r="931" ht="13.5">
      <c r="Y931" s="61"/>
    </row>
    <row r="932" ht="13.5">
      <c r="Y932" s="61"/>
    </row>
    <row r="933" ht="13.5">
      <c r="Y933" s="61"/>
    </row>
    <row r="934" ht="13.5">
      <c r="Y934" s="61"/>
    </row>
    <row r="935" ht="13.5">
      <c r="Y935" s="61"/>
    </row>
    <row r="936" ht="13.5">
      <c r="Y936" s="61"/>
    </row>
    <row r="937" ht="13.5">
      <c r="Y937" s="61"/>
    </row>
    <row r="938" ht="13.5">
      <c r="Y938" s="61"/>
    </row>
    <row r="939" ht="13.5">
      <c r="Y939" s="61"/>
    </row>
    <row r="940" ht="13.5">
      <c r="Y940" s="61"/>
    </row>
    <row r="941" ht="13.5">
      <c r="Y941" s="61"/>
    </row>
    <row r="942" ht="13.5">
      <c r="Y942" s="61"/>
    </row>
    <row r="943" ht="13.5">
      <c r="Y943" s="61"/>
    </row>
    <row r="944" ht="13.5">
      <c r="Y944" s="61"/>
    </row>
    <row r="945" ht="13.5">
      <c r="Y945" s="61"/>
    </row>
    <row r="946" ht="13.5">
      <c r="Y946" s="61"/>
    </row>
    <row r="947" ht="13.5">
      <c r="Y947" s="61"/>
    </row>
    <row r="948" ht="13.5">
      <c r="Y948" s="61"/>
    </row>
    <row r="949" ht="13.5">
      <c r="Y949" s="61"/>
    </row>
    <row r="950" ht="13.5">
      <c r="Y950" s="61"/>
    </row>
    <row r="951" ht="13.5">
      <c r="Y951" s="61"/>
    </row>
    <row r="952" ht="13.5">
      <c r="Y952" s="61"/>
    </row>
    <row r="953" ht="13.5">
      <c r="Y953" s="61"/>
    </row>
    <row r="954" ht="13.5">
      <c r="Y954" s="61"/>
    </row>
    <row r="955" ht="13.5">
      <c r="Y955" s="61"/>
    </row>
    <row r="956" ht="13.5">
      <c r="Y956" s="61"/>
    </row>
    <row r="957" ht="13.5">
      <c r="Y957" s="61"/>
    </row>
    <row r="958" ht="13.5">
      <c r="Y958" s="61"/>
    </row>
    <row r="959" ht="13.5">
      <c r="Y959" s="61"/>
    </row>
    <row r="960" ht="13.5">
      <c r="Y960" s="61"/>
    </row>
    <row r="961" ht="13.5">
      <c r="Y961" s="61"/>
    </row>
    <row r="962" ht="13.5">
      <c r="Y962" s="61"/>
    </row>
    <row r="963" ht="13.5">
      <c r="Y963" s="61"/>
    </row>
    <row r="964" ht="13.5">
      <c r="Y964" s="61"/>
    </row>
    <row r="965" ht="13.5">
      <c r="Y965" s="61"/>
    </row>
    <row r="966" ht="13.5">
      <c r="Y966" s="61"/>
    </row>
    <row r="967" ht="13.5">
      <c r="Y967" s="61"/>
    </row>
    <row r="968" ht="13.5">
      <c r="Y968" s="61"/>
    </row>
    <row r="969" ht="13.5">
      <c r="Y969" s="61"/>
    </row>
    <row r="970" ht="13.5">
      <c r="Y970" s="61"/>
    </row>
    <row r="971" ht="13.5">
      <c r="Y971" s="61"/>
    </row>
    <row r="972" ht="13.5">
      <c r="Y972" s="61"/>
    </row>
    <row r="973" ht="13.5">
      <c r="Y973" s="61"/>
    </row>
    <row r="974" ht="13.5">
      <c r="Y974" s="61"/>
    </row>
    <row r="975" ht="13.5">
      <c r="Y975" s="61"/>
    </row>
    <row r="976" ht="13.5">
      <c r="Y976" s="61"/>
    </row>
    <row r="977" ht="13.5">
      <c r="Y977" s="61"/>
    </row>
    <row r="978" ht="13.5">
      <c r="Y978" s="61"/>
    </row>
    <row r="979" ht="13.5">
      <c r="Y979" s="61"/>
    </row>
    <row r="980" ht="13.5">
      <c r="Y980" s="61"/>
    </row>
    <row r="981" ht="13.5">
      <c r="Y981" s="61"/>
    </row>
    <row r="982" ht="13.5">
      <c r="Y982" s="61"/>
    </row>
    <row r="983" ht="13.5">
      <c r="Y983" s="61"/>
    </row>
    <row r="984" ht="13.5">
      <c r="Y984" s="61"/>
    </row>
    <row r="985" ht="13.5">
      <c r="Y985" s="61"/>
    </row>
    <row r="986" ht="13.5">
      <c r="Y986" s="61"/>
    </row>
    <row r="987" ht="13.5">
      <c r="Y987" s="61"/>
    </row>
    <row r="988" ht="13.5">
      <c r="Y988" s="61"/>
    </row>
    <row r="989" ht="13.5">
      <c r="Y989" s="61"/>
    </row>
    <row r="990" ht="13.5">
      <c r="Y990" s="61"/>
    </row>
    <row r="991" ht="13.5">
      <c r="Y991" s="61"/>
    </row>
    <row r="992" ht="13.5">
      <c r="Y992" s="61"/>
    </row>
    <row r="993" ht="13.5">
      <c r="Y993" s="61"/>
    </row>
    <row r="994" ht="13.5">
      <c r="Y994" s="61"/>
    </row>
    <row r="995" ht="13.5">
      <c r="Y995" s="61"/>
    </row>
    <row r="996" ht="13.5">
      <c r="Y996" s="61"/>
    </row>
    <row r="997" ht="13.5">
      <c r="Y997" s="61"/>
    </row>
    <row r="998" ht="13.5">
      <c r="Y998" s="61"/>
    </row>
    <row r="999" ht="13.5">
      <c r="Y999" s="61"/>
    </row>
    <row r="1000" ht="13.5">
      <c r="Y1000" s="61"/>
    </row>
    <row r="1001" ht="13.5">
      <c r="Y1001" s="61"/>
    </row>
    <row r="1002" ht="13.5">
      <c r="Y1002" s="61"/>
    </row>
    <row r="1003" ht="13.5">
      <c r="Y1003" s="61"/>
    </row>
    <row r="1004" ht="13.5">
      <c r="Y1004" s="61"/>
    </row>
    <row r="1005" ht="13.5">
      <c r="Y1005" s="61"/>
    </row>
    <row r="1006" ht="13.5">
      <c r="Y1006" s="61"/>
    </row>
    <row r="1007" ht="13.5">
      <c r="Y1007" s="61"/>
    </row>
    <row r="1008" ht="13.5">
      <c r="Y1008" s="61"/>
    </row>
    <row r="1009" ht="13.5">
      <c r="Y1009" s="61"/>
    </row>
    <row r="1010" ht="13.5">
      <c r="Y1010" s="61"/>
    </row>
    <row r="1011" ht="13.5">
      <c r="Y1011" s="61"/>
    </row>
    <row r="1012" ht="13.5">
      <c r="Y1012" s="61"/>
    </row>
    <row r="1013" ht="13.5">
      <c r="Y1013" s="61"/>
    </row>
    <row r="1014" ht="13.5">
      <c r="Y1014" s="61"/>
    </row>
    <row r="1015" ht="13.5">
      <c r="Y1015" s="61"/>
    </row>
    <row r="1016" ht="13.5">
      <c r="Y1016" s="61"/>
    </row>
    <row r="1017" ht="13.5">
      <c r="Y1017" s="61"/>
    </row>
    <row r="1018" ht="13.5">
      <c r="Y1018" s="61"/>
    </row>
    <row r="1019" ht="13.5">
      <c r="Y1019" s="61"/>
    </row>
    <row r="1020" ht="13.5">
      <c r="Y1020" s="61"/>
    </row>
    <row r="1021" ht="13.5">
      <c r="Y1021" s="61"/>
    </row>
    <row r="1022" ht="13.5">
      <c r="Y1022" s="61"/>
    </row>
    <row r="1023" ht="13.5">
      <c r="Y1023" s="61"/>
    </row>
    <row r="1024" ht="13.5">
      <c r="Y1024" s="61"/>
    </row>
    <row r="1025" ht="13.5">
      <c r="Y1025" s="61"/>
    </row>
    <row r="1026" ht="13.5">
      <c r="Y1026" s="61"/>
    </row>
    <row r="1027" ht="13.5">
      <c r="Y1027" s="61"/>
    </row>
    <row r="1028" ht="13.5">
      <c r="Y1028" s="61"/>
    </row>
    <row r="1029" ht="13.5">
      <c r="Y1029" s="61"/>
    </row>
    <row r="1030" ht="13.5">
      <c r="Y1030" s="61"/>
    </row>
    <row r="1031" ht="13.5">
      <c r="Y1031" s="61"/>
    </row>
    <row r="1032" ht="13.5">
      <c r="Y1032" s="61"/>
    </row>
    <row r="1033" ht="13.5">
      <c r="Y1033" s="61"/>
    </row>
    <row r="1034" ht="13.5">
      <c r="Y1034" s="61"/>
    </row>
    <row r="1035" ht="13.5">
      <c r="Y1035" s="61"/>
    </row>
    <row r="1036" ht="13.5">
      <c r="Y1036" s="61"/>
    </row>
    <row r="1037" ht="13.5">
      <c r="Y1037" s="61"/>
    </row>
    <row r="1038" ht="13.5">
      <c r="Y1038" s="61"/>
    </row>
    <row r="1039" ht="13.5">
      <c r="Y1039" s="61"/>
    </row>
    <row r="1040" ht="13.5">
      <c r="Y1040" s="61"/>
    </row>
    <row r="1041" ht="13.5">
      <c r="Y1041" s="61"/>
    </row>
    <row r="1042" ht="13.5">
      <c r="Y1042" s="61"/>
    </row>
    <row r="1043" ht="13.5">
      <c r="Y1043" s="61"/>
    </row>
    <row r="1044" ht="13.5">
      <c r="Y1044" s="61"/>
    </row>
    <row r="1045" ht="13.5">
      <c r="Y1045" s="61"/>
    </row>
    <row r="1046" ht="13.5">
      <c r="Y1046" s="61"/>
    </row>
    <row r="1047" ht="13.5">
      <c r="Y1047" s="61"/>
    </row>
    <row r="1048" ht="13.5">
      <c r="Y1048" s="61"/>
    </row>
    <row r="1049" ht="13.5">
      <c r="Y1049" s="61"/>
    </row>
    <row r="1050" ht="13.5">
      <c r="Y1050" s="61"/>
    </row>
    <row r="1051" ht="13.5">
      <c r="Y1051" s="61"/>
    </row>
    <row r="1052" ht="13.5">
      <c r="Y1052" s="61"/>
    </row>
    <row r="1053" ht="13.5">
      <c r="Y1053" s="61"/>
    </row>
    <row r="1054" ht="13.5">
      <c r="Y1054" s="61"/>
    </row>
    <row r="1055" ht="13.5">
      <c r="Y1055" s="61"/>
    </row>
    <row r="1056" ht="13.5">
      <c r="Y1056" s="61"/>
    </row>
    <row r="1057" ht="13.5">
      <c r="Y1057" s="61"/>
    </row>
    <row r="1058" ht="13.5">
      <c r="Y1058" s="61"/>
    </row>
    <row r="1059" ht="13.5">
      <c r="Y1059" s="61"/>
    </row>
    <row r="1060" ht="13.5">
      <c r="Y1060" s="61"/>
    </row>
    <row r="1061" ht="13.5">
      <c r="Y1061" s="61"/>
    </row>
    <row r="1062" ht="13.5">
      <c r="Y1062" s="61"/>
    </row>
    <row r="1063" ht="13.5">
      <c r="Y1063" s="61"/>
    </row>
    <row r="1064" ht="13.5">
      <c r="Y1064" s="61"/>
    </row>
    <row r="1065" ht="13.5">
      <c r="Y1065" s="61"/>
    </row>
    <row r="1066" ht="13.5">
      <c r="Y1066" s="61"/>
    </row>
    <row r="1067" ht="13.5">
      <c r="Y1067" s="61"/>
    </row>
    <row r="1068" ht="13.5">
      <c r="Y1068" s="61"/>
    </row>
    <row r="1069" ht="13.5">
      <c r="Y1069" s="61"/>
    </row>
    <row r="1070" ht="13.5">
      <c r="Y1070" s="61"/>
    </row>
    <row r="1071" ht="13.5">
      <c r="Y1071" s="61"/>
    </row>
    <row r="1072" ht="13.5">
      <c r="Y1072" s="61"/>
    </row>
    <row r="1073" ht="13.5">
      <c r="Y1073" s="61"/>
    </row>
    <row r="1074" ht="13.5">
      <c r="Y1074" s="61"/>
    </row>
    <row r="1075" ht="13.5">
      <c r="Y1075" s="61"/>
    </row>
    <row r="1076" ht="13.5">
      <c r="Y1076" s="61"/>
    </row>
    <row r="1077" ht="13.5">
      <c r="Y1077" s="61"/>
    </row>
    <row r="1078" ht="13.5">
      <c r="Y1078" s="61"/>
    </row>
    <row r="1079" ht="13.5">
      <c r="Y1079" s="61"/>
    </row>
    <row r="1080" ht="13.5">
      <c r="Y1080" s="61"/>
    </row>
    <row r="1081" ht="13.5">
      <c r="Y1081" s="61"/>
    </row>
    <row r="1082" ht="13.5">
      <c r="Y1082" s="61"/>
    </row>
    <row r="1083" ht="13.5">
      <c r="Y1083" s="61"/>
    </row>
    <row r="1084" ht="13.5">
      <c r="Y1084" s="61"/>
    </row>
    <row r="1085" ht="13.5">
      <c r="Y1085" s="61"/>
    </row>
    <row r="1086" ht="13.5">
      <c r="Y1086" s="61"/>
    </row>
    <row r="1087" ht="13.5">
      <c r="Y1087" s="61"/>
    </row>
    <row r="1088" ht="13.5">
      <c r="Y1088" s="61"/>
    </row>
    <row r="1089" ht="13.5">
      <c r="Y1089" s="61"/>
    </row>
    <row r="1090" ht="13.5">
      <c r="Y1090" s="61"/>
    </row>
    <row r="1091" ht="13.5">
      <c r="Y1091" s="61"/>
    </row>
    <row r="1092" ht="13.5">
      <c r="Y1092" s="61"/>
    </row>
    <row r="1093" ht="13.5">
      <c r="Y1093" s="61"/>
    </row>
    <row r="1094" ht="13.5">
      <c r="Y1094" s="61"/>
    </row>
    <row r="1095" ht="13.5">
      <c r="Y1095" s="61"/>
    </row>
    <row r="1096" ht="13.5">
      <c r="Y1096" s="61"/>
    </row>
    <row r="1097" ht="13.5">
      <c r="Y1097" s="61"/>
    </row>
    <row r="1098" ht="13.5">
      <c r="Y1098" s="61"/>
    </row>
    <row r="1099" ht="13.5">
      <c r="Y1099" s="61"/>
    </row>
    <row r="1100" ht="13.5">
      <c r="Y1100" s="61"/>
    </row>
    <row r="1101" ht="13.5">
      <c r="Y1101" s="61"/>
    </row>
    <row r="1102" ht="13.5">
      <c r="Y1102" s="61"/>
    </row>
    <row r="1103" ht="13.5">
      <c r="Y1103" s="61"/>
    </row>
    <row r="1104" ht="13.5">
      <c r="Y1104" s="61"/>
    </row>
    <row r="1105" ht="13.5">
      <c r="Y1105" s="61"/>
    </row>
    <row r="1106" ht="13.5">
      <c r="Y1106" s="61"/>
    </row>
    <row r="1107" ht="13.5">
      <c r="Y1107" s="61"/>
    </row>
    <row r="1108" ht="13.5">
      <c r="Y1108" s="61"/>
    </row>
    <row r="1109" ht="13.5">
      <c r="Y1109" s="61"/>
    </row>
    <row r="1110" ht="13.5">
      <c r="Y1110" s="61"/>
    </row>
    <row r="1111" ht="13.5">
      <c r="Y1111" s="61"/>
    </row>
    <row r="1112" ht="13.5">
      <c r="Y1112" s="61"/>
    </row>
    <row r="1113" ht="13.5">
      <c r="Y1113" s="61"/>
    </row>
    <row r="1114" ht="13.5">
      <c r="Y1114" s="61"/>
    </row>
    <row r="1115" ht="13.5">
      <c r="Y1115" s="61"/>
    </row>
    <row r="1116" ht="13.5">
      <c r="Y1116" s="61"/>
    </row>
    <row r="1117" ht="13.5">
      <c r="Y1117" s="61"/>
    </row>
    <row r="1118" ht="13.5">
      <c r="Y1118" s="61"/>
    </row>
    <row r="1119" ht="13.5">
      <c r="Y1119" s="61"/>
    </row>
    <row r="1120" ht="13.5">
      <c r="Y1120" s="61"/>
    </row>
    <row r="1121" ht="13.5">
      <c r="Y1121" s="61"/>
    </row>
    <row r="1122" ht="13.5">
      <c r="Y1122" s="61"/>
    </row>
    <row r="1123" ht="13.5">
      <c r="Y1123" s="61"/>
    </row>
    <row r="1124" ht="13.5">
      <c r="Y1124" s="61"/>
    </row>
    <row r="1125" ht="13.5">
      <c r="Y1125" s="61"/>
    </row>
    <row r="1126" ht="13.5">
      <c r="Y1126" s="61"/>
    </row>
    <row r="1127" ht="13.5">
      <c r="Y1127" s="61"/>
    </row>
    <row r="1128" ht="13.5">
      <c r="Y1128" s="61"/>
    </row>
    <row r="1129" ht="13.5">
      <c r="Y1129" s="61"/>
    </row>
    <row r="1130" ht="13.5">
      <c r="Y1130" s="61"/>
    </row>
    <row r="1131" ht="13.5">
      <c r="Y1131" s="61"/>
    </row>
    <row r="1132" ht="13.5">
      <c r="Y1132" s="61"/>
    </row>
    <row r="1133" ht="13.5">
      <c r="Y1133" s="61"/>
    </row>
    <row r="1134" ht="13.5">
      <c r="Y1134" s="61"/>
    </row>
    <row r="1135" ht="13.5">
      <c r="Y1135" s="61"/>
    </row>
    <row r="1136" ht="13.5">
      <c r="Y1136" s="61"/>
    </row>
    <row r="1137" ht="13.5">
      <c r="Y1137" s="61"/>
    </row>
    <row r="1138" ht="13.5">
      <c r="Y1138" s="61"/>
    </row>
    <row r="1139" ht="13.5">
      <c r="Y1139" s="61"/>
    </row>
    <row r="1140" ht="13.5">
      <c r="Y1140" s="61"/>
    </row>
    <row r="1141" ht="13.5">
      <c r="Y1141" s="61"/>
    </row>
    <row r="1142" ht="13.5">
      <c r="Y1142" s="61"/>
    </row>
    <row r="1143" ht="13.5">
      <c r="Y1143" s="61"/>
    </row>
    <row r="1144" ht="13.5">
      <c r="Y1144" s="61"/>
    </row>
    <row r="1145" ht="13.5">
      <c r="Y1145" s="61"/>
    </row>
    <row r="1146" ht="13.5">
      <c r="Y1146" s="61"/>
    </row>
    <row r="1147" ht="13.5">
      <c r="Y1147" s="61"/>
    </row>
    <row r="1148" ht="13.5">
      <c r="Y1148" s="61"/>
    </row>
    <row r="1149" ht="13.5">
      <c r="Y1149" s="61"/>
    </row>
    <row r="1150" ht="13.5">
      <c r="Y1150" s="61"/>
    </row>
    <row r="1151" ht="13.5">
      <c r="Y1151" s="61"/>
    </row>
    <row r="1152" ht="13.5">
      <c r="Y1152" s="61"/>
    </row>
    <row r="1153" ht="13.5">
      <c r="Y1153" s="61"/>
    </row>
    <row r="1154" ht="13.5">
      <c r="Y1154" s="61"/>
    </row>
    <row r="1155" ht="13.5">
      <c r="Y1155" s="61"/>
    </row>
    <row r="1156" ht="13.5">
      <c r="Y1156" s="61"/>
    </row>
    <row r="1157" ht="13.5">
      <c r="Y1157" s="61"/>
    </row>
    <row r="1158" ht="13.5">
      <c r="Y1158" s="61"/>
    </row>
    <row r="1159" ht="13.5">
      <c r="Y1159" s="61"/>
    </row>
    <row r="1160" ht="13.5">
      <c r="Y1160" s="61"/>
    </row>
    <row r="1161" ht="13.5">
      <c r="Y1161" s="61"/>
    </row>
    <row r="1162" ht="13.5">
      <c r="Y1162" s="61"/>
    </row>
    <row r="1163" ht="13.5">
      <c r="Y1163" s="61"/>
    </row>
    <row r="1164" ht="13.5">
      <c r="Y1164" s="61"/>
    </row>
    <row r="1165" ht="13.5">
      <c r="Y1165" s="61"/>
    </row>
    <row r="1166" ht="13.5">
      <c r="Y1166" s="61"/>
    </row>
    <row r="1167" ht="13.5">
      <c r="Y1167" s="61"/>
    </row>
    <row r="1168" ht="13.5">
      <c r="Y1168" s="61"/>
    </row>
    <row r="1169" ht="13.5">
      <c r="Y1169" s="61"/>
    </row>
    <row r="1170" ht="13.5">
      <c r="Y1170" s="61"/>
    </row>
    <row r="1171" ht="13.5">
      <c r="Y1171" s="61"/>
    </row>
    <row r="1172" ht="13.5">
      <c r="Y1172" s="61"/>
    </row>
    <row r="1173" ht="13.5">
      <c r="Y1173" s="61"/>
    </row>
    <row r="1174" ht="13.5">
      <c r="Y1174" s="61"/>
    </row>
    <row r="1175" ht="13.5">
      <c r="Y1175" s="61"/>
    </row>
    <row r="1176" ht="13.5">
      <c r="Y1176" s="61"/>
    </row>
    <row r="1177" ht="13.5">
      <c r="Y1177" s="61"/>
    </row>
    <row r="1178" ht="13.5">
      <c r="Y1178" s="61"/>
    </row>
    <row r="1179" ht="13.5">
      <c r="Y1179" s="61"/>
    </row>
    <row r="1180" ht="13.5">
      <c r="Y1180" s="61"/>
    </row>
    <row r="1181" ht="13.5">
      <c r="Y1181" s="61"/>
    </row>
    <row r="1182" ht="13.5">
      <c r="Y1182" s="61"/>
    </row>
    <row r="1183" ht="13.5">
      <c r="Y1183" s="61"/>
    </row>
    <row r="1184" ht="13.5">
      <c r="Y1184" s="61"/>
    </row>
    <row r="1185" ht="13.5">
      <c r="Y1185" s="61"/>
    </row>
    <row r="1186" ht="13.5">
      <c r="Y1186" s="61"/>
    </row>
    <row r="1187" ht="13.5">
      <c r="Y1187" s="61"/>
    </row>
    <row r="1188" ht="13.5">
      <c r="Y1188" s="61"/>
    </row>
    <row r="1189" ht="13.5">
      <c r="Y1189" s="61"/>
    </row>
    <row r="1190" ht="13.5">
      <c r="Y1190" s="61"/>
    </row>
    <row r="1191" ht="13.5">
      <c r="Y1191" s="61"/>
    </row>
    <row r="1192" ht="13.5">
      <c r="Y1192" s="61"/>
    </row>
    <row r="1193" ht="13.5">
      <c r="Y1193" s="61"/>
    </row>
    <row r="1194" ht="13.5">
      <c r="Y1194" s="61"/>
    </row>
    <row r="1195" ht="13.5">
      <c r="Y1195" s="61"/>
    </row>
    <row r="1196" ht="13.5">
      <c r="Y1196" s="61"/>
    </row>
    <row r="1197" ht="13.5">
      <c r="Y1197" s="61"/>
    </row>
    <row r="1198" ht="13.5">
      <c r="Y1198" s="61"/>
    </row>
    <row r="1199" ht="13.5">
      <c r="Y1199" s="61"/>
    </row>
    <row r="1200" ht="13.5">
      <c r="Y1200" s="61"/>
    </row>
    <row r="1201" ht="13.5">
      <c r="Y1201" s="61"/>
    </row>
    <row r="1202" ht="13.5">
      <c r="Y1202" s="61"/>
    </row>
    <row r="1203" ht="13.5">
      <c r="Y1203" s="61"/>
    </row>
    <row r="1204" ht="13.5">
      <c r="Y1204" s="61"/>
    </row>
    <row r="1205" ht="13.5">
      <c r="Y1205" s="61"/>
    </row>
    <row r="1206" ht="13.5">
      <c r="Y1206" s="61"/>
    </row>
    <row r="1207" ht="13.5">
      <c r="Y1207" s="61"/>
    </row>
    <row r="1208" ht="13.5">
      <c r="Y1208" s="61"/>
    </row>
    <row r="1209" ht="13.5">
      <c r="Y1209" s="61"/>
    </row>
    <row r="1210" ht="13.5">
      <c r="Y1210" s="61"/>
    </row>
    <row r="1211" ht="13.5">
      <c r="Y1211" s="61"/>
    </row>
    <row r="1212" ht="13.5">
      <c r="Y1212" s="61"/>
    </row>
    <row r="1213" ht="13.5">
      <c r="Y1213" s="61"/>
    </row>
    <row r="1214" ht="13.5">
      <c r="Y1214" s="61"/>
    </row>
    <row r="1215" ht="13.5">
      <c r="Y1215" s="61"/>
    </row>
    <row r="1216" ht="13.5">
      <c r="Y1216" s="61"/>
    </row>
    <row r="1217" ht="13.5">
      <c r="Y1217" s="61"/>
    </row>
    <row r="1218" ht="13.5">
      <c r="Y1218" s="61"/>
    </row>
    <row r="1219" ht="13.5">
      <c r="Y1219" s="61"/>
    </row>
    <row r="1220" ht="13.5">
      <c r="Y1220" s="61"/>
    </row>
    <row r="1221" ht="13.5">
      <c r="Y1221" s="61"/>
    </row>
    <row r="1222" ht="13.5">
      <c r="Y1222" s="61"/>
    </row>
    <row r="1223" ht="13.5">
      <c r="Y1223" s="61"/>
    </row>
    <row r="1224" ht="13.5">
      <c r="Y1224" s="61"/>
    </row>
    <row r="1225" ht="13.5">
      <c r="Y1225" s="61"/>
    </row>
    <row r="1226" ht="13.5">
      <c r="Y1226" s="61"/>
    </row>
    <row r="1227" ht="13.5">
      <c r="Y1227" s="61"/>
    </row>
    <row r="1228" ht="13.5">
      <c r="Y1228" s="61"/>
    </row>
    <row r="1229" ht="13.5">
      <c r="Y1229" s="61"/>
    </row>
    <row r="1230" ht="13.5">
      <c r="Y1230" s="61"/>
    </row>
    <row r="1231" ht="13.5">
      <c r="Y1231" s="61"/>
    </row>
    <row r="1232" ht="13.5">
      <c r="Y1232" s="61"/>
    </row>
    <row r="1233" ht="13.5">
      <c r="Y1233" s="61"/>
    </row>
    <row r="1234" ht="13.5">
      <c r="Y1234" s="61"/>
    </row>
    <row r="1235" ht="13.5">
      <c r="Y1235" s="61"/>
    </row>
    <row r="1236" ht="13.5">
      <c r="Y1236" s="61"/>
    </row>
    <row r="1237" ht="13.5">
      <c r="Y1237" s="61"/>
    </row>
    <row r="1238" ht="13.5">
      <c r="Y1238" s="61"/>
    </row>
    <row r="1239" ht="13.5">
      <c r="Y1239" s="61"/>
    </row>
    <row r="1240" ht="13.5">
      <c r="Y1240" s="61"/>
    </row>
    <row r="1241" ht="13.5">
      <c r="Y1241" s="61"/>
    </row>
    <row r="1242" ht="13.5">
      <c r="Y1242" s="61"/>
    </row>
    <row r="1243" ht="13.5">
      <c r="Y1243" s="61"/>
    </row>
    <row r="1244" ht="13.5">
      <c r="Y1244" s="61"/>
    </row>
    <row r="1245" ht="13.5">
      <c r="Y1245" s="61"/>
    </row>
    <row r="1246" ht="13.5">
      <c r="Y1246" s="61"/>
    </row>
    <row r="1247" ht="13.5">
      <c r="Y1247" s="61"/>
    </row>
    <row r="1248" ht="13.5">
      <c r="Y1248" s="61"/>
    </row>
    <row r="1249" ht="13.5">
      <c r="Y1249" s="61"/>
    </row>
    <row r="1250" ht="13.5">
      <c r="Y1250" s="61"/>
    </row>
    <row r="1251" ht="13.5">
      <c r="Y1251" s="61"/>
    </row>
    <row r="1252" ht="13.5">
      <c r="Y1252" s="61"/>
    </row>
    <row r="1253" ht="13.5">
      <c r="Y1253" s="61"/>
    </row>
    <row r="1254" ht="13.5">
      <c r="Y1254" s="61"/>
    </row>
    <row r="1255" ht="13.5">
      <c r="Y1255" s="61"/>
    </row>
    <row r="1256" ht="13.5">
      <c r="Y1256" s="61"/>
    </row>
    <row r="1257" ht="13.5">
      <c r="Y1257" s="61"/>
    </row>
    <row r="1258" ht="13.5">
      <c r="Y1258" s="61"/>
    </row>
    <row r="1259" ht="13.5">
      <c r="Y1259" s="61"/>
    </row>
    <row r="1260" ht="13.5">
      <c r="Y1260" s="61"/>
    </row>
    <row r="1261" ht="13.5">
      <c r="Y1261" s="61"/>
    </row>
    <row r="1262" ht="13.5">
      <c r="Y1262" s="61"/>
    </row>
    <row r="1263" ht="13.5">
      <c r="Y1263" s="61"/>
    </row>
    <row r="1264" ht="13.5">
      <c r="Y1264" s="61"/>
    </row>
    <row r="1265" ht="13.5">
      <c r="Y1265" s="61"/>
    </row>
    <row r="1266" ht="13.5">
      <c r="Y1266" s="61"/>
    </row>
    <row r="1267" ht="13.5">
      <c r="Y1267" s="61"/>
    </row>
    <row r="1268" ht="13.5">
      <c r="Y1268" s="61"/>
    </row>
    <row r="1269" ht="13.5">
      <c r="Y1269" s="61"/>
    </row>
    <row r="1270" ht="13.5">
      <c r="Y1270" s="61"/>
    </row>
    <row r="1271" ht="13.5">
      <c r="Y1271" s="61"/>
    </row>
    <row r="1272" ht="13.5">
      <c r="Y1272" s="61"/>
    </row>
    <row r="1273" ht="13.5">
      <c r="Y1273" s="61"/>
    </row>
    <row r="1274" ht="13.5">
      <c r="Y1274" s="61"/>
    </row>
    <row r="1275" ht="13.5">
      <c r="Y1275" s="61"/>
    </row>
    <row r="1276" ht="13.5">
      <c r="Y1276" s="61"/>
    </row>
    <row r="1277" ht="13.5">
      <c r="Y1277" s="61"/>
    </row>
    <row r="1278" ht="13.5">
      <c r="Y1278" s="61"/>
    </row>
    <row r="1279" ht="13.5">
      <c r="Y1279" s="61"/>
    </row>
    <row r="1280" ht="13.5">
      <c r="Y1280" s="61"/>
    </row>
    <row r="1281" ht="13.5">
      <c r="Y1281" s="61"/>
    </row>
    <row r="1282" ht="13.5">
      <c r="Y1282" s="61"/>
    </row>
    <row r="1283" ht="13.5">
      <c r="Y1283" s="61"/>
    </row>
    <row r="1284" ht="13.5">
      <c r="Y1284" s="61"/>
    </row>
    <row r="1285" ht="13.5">
      <c r="Y1285" s="61"/>
    </row>
    <row r="1286" ht="13.5">
      <c r="Y1286" s="61"/>
    </row>
    <row r="1287" ht="13.5">
      <c r="Y1287" s="61"/>
    </row>
    <row r="1288" ht="13.5">
      <c r="Y1288" s="61"/>
    </row>
    <row r="1289" ht="13.5">
      <c r="Y1289" s="61"/>
    </row>
    <row r="1290" ht="13.5">
      <c r="Y1290" s="61"/>
    </row>
    <row r="1291" ht="13.5">
      <c r="Y1291" s="61"/>
    </row>
    <row r="1292" ht="13.5">
      <c r="Y1292" s="61"/>
    </row>
    <row r="1293" ht="13.5">
      <c r="Y1293" s="61"/>
    </row>
    <row r="1294" ht="13.5">
      <c r="Y1294" s="61"/>
    </row>
    <row r="1295" ht="13.5">
      <c r="Y1295" s="61"/>
    </row>
    <row r="1296" ht="13.5">
      <c r="Y1296" s="61"/>
    </row>
    <row r="1297" ht="13.5">
      <c r="Y1297" s="61"/>
    </row>
    <row r="1298" ht="13.5">
      <c r="Y1298" s="61"/>
    </row>
    <row r="1299" ht="13.5">
      <c r="Y1299" s="61"/>
    </row>
    <row r="1300" ht="13.5">
      <c r="Y1300" s="61"/>
    </row>
    <row r="1301" ht="13.5">
      <c r="Y1301" s="61"/>
    </row>
    <row r="1302" ht="13.5">
      <c r="Y1302" s="61"/>
    </row>
    <row r="1303" ht="13.5">
      <c r="Y1303" s="61"/>
    </row>
    <row r="1304" ht="13.5">
      <c r="Y1304" s="61"/>
    </row>
    <row r="1305" ht="13.5">
      <c r="Y1305" s="61"/>
    </row>
    <row r="1306" ht="13.5">
      <c r="Y1306" s="61"/>
    </row>
    <row r="1307" ht="13.5">
      <c r="Y1307" s="61"/>
    </row>
    <row r="1308" ht="13.5">
      <c r="Y1308" s="61"/>
    </row>
    <row r="1309" ht="13.5">
      <c r="Y1309" s="61"/>
    </row>
    <row r="1310" ht="13.5">
      <c r="Y1310" s="61"/>
    </row>
    <row r="1311" ht="13.5">
      <c r="Y1311" s="61"/>
    </row>
    <row r="1312" ht="13.5">
      <c r="Y1312" s="61"/>
    </row>
    <row r="1313" ht="13.5">
      <c r="Y1313" s="61"/>
    </row>
    <row r="1314" ht="13.5">
      <c r="Y1314" s="61"/>
    </row>
    <row r="1315" ht="13.5">
      <c r="Y1315" s="61"/>
    </row>
    <row r="1316" ht="13.5">
      <c r="Y1316" s="61"/>
    </row>
    <row r="1317" ht="13.5">
      <c r="Y1317" s="61"/>
    </row>
    <row r="1318" ht="13.5">
      <c r="Y1318" s="61"/>
    </row>
    <row r="1319" ht="13.5">
      <c r="Y1319" s="61"/>
    </row>
    <row r="1320" ht="13.5">
      <c r="Y1320" s="61"/>
    </row>
    <row r="1321" ht="13.5">
      <c r="Y1321" s="61"/>
    </row>
    <row r="1322" ht="13.5">
      <c r="Y1322" s="61"/>
    </row>
    <row r="1323" ht="13.5">
      <c r="Y1323" s="61"/>
    </row>
    <row r="1324" ht="13.5">
      <c r="Y1324" s="61"/>
    </row>
    <row r="1325" ht="13.5">
      <c r="Y1325" s="61"/>
    </row>
    <row r="1326" ht="13.5">
      <c r="Y1326" s="61"/>
    </row>
    <row r="1327" ht="13.5">
      <c r="Y1327" s="61"/>
    </row>
    <row r="1328" ht="13.5">
      <c r="Y1328" s="61"/>
    </row>
    <row r="1329" ht="13.5">
      <c r="Y1329" s="61"/>
    </row>
    <row r="1330" ht="13.5">
      <c r="Y1330" s="61"/>
    </row>
    <row r="1331" ht="13.5">
      <c r="Y1331" s="61"/>
    </row>
    <row r="1332" ht="13.5">
      <c r="Y1332" s="61"/>
    </row>
    <row r="1333" ht="13.5">
      <c r="Y1333" s="61"/>
    </row>
    <row r="1334" ht="13.5">
      <c r="Y1334" s="61"/>
    </row>
    <row r="1335" ht="13.5">
      <c r="Y1335" s="61"/>
    </row>
    <row r="1336" ht="13.5">
      <c r="Y1336" s="61"/>
    </row>
    <row r="1337" ht="13.5">
      <c r="Y1337" s="61"/>
    </row>
    <row r="1338" ht="13.5">
      <c r="Y1338" s="61"/>
    </row>
    <row r="1339" ht="13.5">
      <c r="Y1339" s="61"/>
    </row>
    <row r="1340" ht="13.5">
      <c r="Y1340" s="61"/>
    </row>
    <row r="1341" ht="13.5">
      <c r="Y1341" s="61"/>
    </row>
    <row r="1342" ht="13.5">
      <c r="Y1342" s="61"/>
    </row>
    <row r="1343" ht="13.5">
      <c r="Y1343" s="61"/>
    </row>
    <row r="1344" ht="13.5">
      <c r="Y1344" s="61"/>
    </row>
    <row r="1345" ht="13.5">
      <c r="Y1345" s="61"/>
    </row>
    <row r="1346" ht="13.5">
      <c r="Y1346" s="61"/>
    </row>
    <row r="1347" ht="13.5">
      <c r="Y1347" s="61"/>
    </row>
    <row r="1348" ht="13.5">
      <c r="Y1348" s="61"/>
    </row>
    <row r="1349" ht="13.5">
      <c r="Y1349" s="61"/>
    </row>
    <row r="1350" ht="13.5">
      <c r="Y1350" s="61"/>
    </row>
    <row r="1351" ht="13.5">
      <c r="Y1351" s="61"/>
    </row>
    <row r="1352" ht="13.5">
      <c r="Y1352" s="61"/>
    </row>
    <row r="1353" ht="13.5">
      <c r="Y1353" s="61"/>
    </row>
    <row r="1354" ht="13.5">
      <c r="Y1354" s="61"/>
    </row>
    <row r="1355" ht="13.5">
      <c r="Y1355" s="61"/>
    </row>
    <row r="1356" ht="13.5">
      <c r="Y1356" s="61"/>
    </row>
    <row r="1357" ht="13.5">
      <c r="Y1357" s="61"/>
    </row>
    <row r="1358" ht="13.5">
      <c r="Y1358" s="61"/>
    </row>
    <row r="1359" ht="13.5">
      <c r="Y1359" s="61"/>
    </row>
    <row r="1360" ht="13.5">
      <c r="Y1360" s="61"/>
    </row>
    <row r="1361" ht="13.5">
      <c r="Y1361" s="61"/>
    </row>
    <row r="1362" ht="13.5">
      <c r="Y1362" s="61"/>
    </row>
    <row r="1363" ht="13.5">
      <c r="Y1363" s="61"/>
    </row>
    <row r="1364" ht="13.5">
      <c r="Y1364" s="61"/>
    </row>
    <row r="1365" ht="13.5">
      <c r="Y1365" s="61"/>
    </row>
    <row r="1366" ht="13.5">
      <c r="Y1366" s="61"/>
    </row>
    <row r="1367" ht="13.5">
      <c r="Y1367" s="61"/>
    </row>
    <row r="1368" ht="13.5">
      <c r="Y1368" s="61"/>
    </row>
    <row r="1369" ht="13.5">
      <c r="Y1369" s="61"/>
    </row>
    <row r="1370" ht="13.5">
      <c r="Y1370" s="61"/>
    </row>
    <row r="1371" ht="13.5">
      <c r="Y1371" s="61"/>
    </row>
    <row r="1372" ht="13.5">
      <c r="Y1372" s="61"/>
    </row>
    <row r="1373" ht="13.5">
      <c r="Y1373" s="61"/>
    </row>
    <row r="1374" ht="13.5">
      <c r="Y1374" s="61"/>
    </row>
    <row r="1375" ht="13.5">
      <c r="Y1375" s="61"/>
    </row>
    <row r="1376" ht="13.5">
      <c r="Y1376" s="61"/>
    </row>
    <row r="1377" ht="13.5">
      <c r="Y1377" s="61"/>
    </row>
    <row r="1378" ht="13.5">
      <c r="Y1378" s="61"/>
    </row>
    <row r="1379" ht="13.5">
      <c r="Y1379" s="61"/>
    </row>
    <row r="1380" ht="13.5">
      <c r="Y1380" s="61"/>
    </row>
    <row r="1381" ht="13.5">
      <c r="Y1381" s="61"/>
    </row>
    <row r="1382" ht="13.5">
      <c r="Y1382" s="61"/>
    </row>
    <row r="1383" ht="13.5">
      <c r="Y1383" s="61"/>
    </row>
    <row r="1384" ht="13.5">
      <c r="Y1384" s="61"/>
    </row>
    <row r="1385" ht="13.5">
      <c r="Y1385" s="61"/>
    </row>
    <row r="1386" ht="13.5">
      <c r="Y1386" s="61"/>
    </row>
    <row r="1387" ht="13.5">
      <c r="Y1387" s="61"/>
    </row>
    <row r="1388" ht="13.5">
      <c r="Y1388" s="61"/>
    </row>
    <row r="1389" ht="13.5">
      <c r="Y1389" s="61"/>
    </row>
    <row r="1390" ht="13.5">
      <c r="Y1390" s="61"/>
    </row>
    <row r="1391" ht="13.5">
      <c r="Y1391" s="61"/>
    </row>
    <row r="1392" ht="13.5">
      <c r="Y1392" s="61"/>
    </row>
    <row r="1393" ht="13.5">
      <c r="Y1393" s="61"/>
    </row>
    <row r="1394" ht="13.5">
      <c r="Y1394" s="61"/>
    </row>
    <row r="1395" ht="13.5">
      <c r="Y1395" s="61"/>
    </row>
    <row r="1396" ht="13.5">
      <c r="Y1396" s="61"/>
    </row>
    <row r="1397" ht="13.5">
      <c r="Y1397" s="61"/>
    </row>
    <row r="1398" ht="13.5">
      <c r="Y1398" s="61"/>
    </row>
    <row r="1399" ht="13.5">
      <c r="Y1399" s="61"/>
    </row>
    <row r="1400" ht="13.5">
      <c r="Y1400" s="61"/>
    </row>
    <row r="1401" ht="13.5">
      <c r="Y1401" s="61"/>
    </row>
    <row r="1402" ht="13.5">
      <c r="Y1402" s="61"/>
    </row>
    <row r="1403" ht="13.5">
      <c r="Y1403" s="61"/>
    </row>
    <row r="1404" ht="13.5">
      <c r="Y1404" s="61"/>
    </row>
    <row r="1405" ht="13.5">
      <c r="Y1405" s="61"/>
    </row>
    <row r="1406" ht="13.5">
      <c r="Y1406" s="61"/>
    </row>
    <row r="1407" ht="13.5">
      <c r="Y1407" s="61"/>
    </row>
    <row r="1408" ht="13.5">
      <c r="Y1408" s="61"/>
    </row>
    <row r="1409" ht="13.5">
      <c r="Y1409" s="61"/>
    </row>
    <row r="1410" ht="13.5">
      <c r="Y1410" s="61"/>
    </row>
    <row r="1411" ht="13.5">
      <c r="Y1411" s="61"/>
    </row>
    <row r="1412" ht="13.5">
      <c r="Y1412" s="61"/>
    </row>
    <row r="1413" ht="13.5">
      <c r="Y1413" s="61"/>
    </row>
    <row r="1414" ht="13.5">
      <c r="Y1414" s="61"/>
    </row>
    <row r="1415" ht="13.5">
      <c r="Y1415" s="61"/>
    </row>
    <row r="1416" ht="13.5">
      <c r="Y1416" s="61"/>
    </row>
    <row r="1417" ht="13.5">
      <c r="Y1417" s="61"/>
    </row>
    <row r="1418" ht="13.5">
      <c r="Y1418" s="61"/>
    </row>
    <row r="1419" ht="13.5">
      <c r="Y1419" s="61"/>
    </row>
    <row r="1420" ht="13.5">
      <c r="Y1420" s="61"/>
    </row>
    <row r="1421" ht="13.5">
      <c r="Y1421" s="61"/>
    </row>
    <row r="1422" ht="13.5">
      <c r="Y1422" s="61"/>
    </row>
    <row r="1423" ht="13.5">
      <c r="Y1423" s="61"/>
    </row>
    <row r="1424" ht="13.5">
      <c r="Y1424" s="61"/>
    </row>
    <row r="1425" ht="13.5">
      <c r="Y1425" s="61"/>
    </row>
    <row r="1426" ht="13.5">
      <c r="Y1426" s="61"/>
    </row>
    <row r="1427" ht="13.5">
      <c r="Y1427" s="61"/>
    </row>
    <row r="1428" ht="13.5">
      <c r="Y1428" s="61"/>
    </row>
    <row r="1429" ht="13.5">
      <c r="Y1429" s="61"/>
    </row>
    <row r="1430" ht="13.5">
      <c r="Y1430" s="61"/>
    </row>
    <row r="1431" ht="13.5">
      <c r="Y1431" s="61"/>
    </row>
    <row r="1432" ht="13.5">
      <c r="Y1432" s="61"/>
    </row>
    <row r="1433" ht="13.5">
      <c r="Y1433" s="61"/>
    </row>
    <row r="1434" ht="13.5">
      <c r="Y1434" s="61"/>
    </row>
    <row r="1435" ht="13.5">
      <c r="Y1435" s="61"/>
    </row>
    <row r="1436" ht="13.5">
      <c r="Y1436" s="61"/>
    </row>
    <row r="1437" ht="13.5">
      <c r="Y1437" s="61"/>
    </row>
    <row r="1438" ht="13.5">
      <c r="Y1438" s="61"/>
    </row>
    <row r="1439" ht="13.5">
      <c r="Y1439" s="61"/>
    </row>
    <row r="1440" ht="13.5">
      <c r="Y1440" s="61"/>
    </row>
    <row r="1441" ht="13.5">
      <c r="Y1441" s="61"/>
    </row>
    <row r="1442" ht="13.5">
      <c r="Y1442" s="61"/>
    </row>
    <row r="1443" ht="13.5">
      <c r="Y1443" s="61"/>
    </row>
    <row r="1444" ht="13.5">
      <c r="Y1444" s="61"/>
    </row>
    <row r="1445" ht="13.5">
      <c r="Y1445" s="61"/>
    </row>
    <row r="1446" ht="13.5">
      <c r="Y1446" s="61"/>
    </row>
    <row r="1447" ht="13.5">
      <c r="Y1447" s="61"/>
    </row>
    <row r="1448" ht="13.5">
      <c r="Y1448" s="61"/>
    </row>
    <row r="1449" ht="13.5">
      <c r="Y1449" s="61"/>
    </row>
    <row r="1450" ht="13.5">
      <c r="Y1450" s="61"/>
    </row>
    <row r="1451" ht="13.5">
      <c r="Y1451" s="61"/>
    </row>
    <row r="1452" ht="13.5">
      <c r="Y1452" s="61"/>
    </row>
    <row r="1453" ht="13.5">
      <c r="Y1453" s="61"/>
    </row>
    <row r="1454" ht="13.5">
      <c r="Y1454" s="61"/>
    </row>
    <row r="1455" ht="13.5">
      <c r="Y1455" s="61"/>
    </row>
    <row r="1456" ht="13.5">
      <c r="Y1456" s="61"/>
    </row>
    <row r="1457" ht="13.5">
      <c r="Y1457" s="61"/>
    </row>
    <row r="1458" ht="13.5">
      <c r="Y1458" s="61"/>
    </row>
    <row r="1459" ht="13.5">
      <c r="Y1459" s="61"/>
    </row>
    <row r="1460" ht="13.5">
      <c r="Y1460" s="61"/>
    </row>
    <row r="1461" ht="13.5">
      <c r="Y1461" s="61"/>
    </row>
    <row r="1462" ht="13.5">
      <c r="Y1462" s="61"/>
    </row>
    <row r="1463" ht="13.5">
      <c r="Y1463" s="61"/>
    </row>
    <row r="1464" ht="13.5">
      <c r="Y1464" s="61"/>
    </row>
    <row r="1465" ht="13.5">
      <c r="Y1465" s="61"/>
    </row>
    <row r="1466" ht="13.5">
      <c r="Y1466" s="61"/>
    </row>
    <row r="1467" ht="13.5">
      <c r="Y1467" s="61"/>
    </row>
    <row r="1468" ht="13.5">
      <c r="Y1468" s="61"/>
    </row>
    <row r="1469" ht="13.5">
      <c r="Y1469" s="61"/>
    </row>
    <row r="1470" ht="13.5">
      <c r="Y1470" s="61"/>
    </row>
    <row r="1471" ht="13.5">
      <c r="Y1471" s="61"/>
    </row>
    <row r="1472" ht="13.5">
      <c r="Y1472" s="61"/>
    </row>
    <row r="1473" ht="13.5">
      <c r="Y1473" s="61"/>
    </row>
    <row r="1474" ht="13.5">
      <c r="Y1474" s="61"/>
    </row>
    <row r="1475" ht="13.5">
      <c r="Y1475" s="61"/>
    </row>
    <row r="1476" ht="13.5">
      <c r="Y1476" s="61"/>
    </row>
    <row r="1477" ht="13.5">
      <c r="Y1477" s="61"/>
    </row>
    <row r="1478" ht="13.5">
      <c r="Y1478" s="61"/>
    </row>
    <row r="1479" ht="13.5">
      <c r="Y1479" s="61"/>
    </row>
    <row r="1480" ht="13.5">
      <c r="Y1480" s="61"/>
    </row>
    <row r="1481" ht="13.5">
      <c r="Y1481" s="61"/>
    </row>
    <row r="1482" ht="13.5">
      <c r="Y1482" s="61"/>
    </row>
    <row r="1483" ht="13.5">
      <c r="Y1483" s="61"/>
    </row>
    <row r="1484" ht="13.5">
      <c r="Y1484" s="61"/>
    </row>
    <row r="1485" ht="13.5">
      <c r="Y1485" s="61"/>
    </row>
    <row r="1486" ht="13.5">
      <c r="Y1486" s="61"/>
    </row>
    <row r="1487" ht="13.5">
      <c r="Y1487" s="61"/>
    </row>
    <row r="1488" ht="13.5">
      <c r="Y1488" s="61"/>
    </row>
    <row r="1489" ht="13.5">
      <c r="Y1489" s="61"/>
    </row>
    <row r="1490" ht="13.5">
      <c r="Y1490" s="61"/>
    </row>
    <row r="1491" ht="13.5">
      <c r="Y1491" s="61"/>
    </row>
    <row r="1492" ht="13.5">
      <c r="Y1492" s="61"/>
    </row>
    <row r="1493" ht="13.5">
      <c r="Y1493" s="61"/>
    </row>
    <row r="1494" ht="13.5">
      <c r="Y1494" s="61"/>
    </row>
    <row r="1495" ht="13.5">
      <c r="Y1495" s="61"/>
    </row>
    <row r="1496" ht="13.5">
      <c r="Y1496" s="61"/>
    </row>
    <row r="1497" ht="13.5">
      <c r="Y1497" s="61"/>
    </row>
    <row r="1498" ht="13.5">
      <c r="Y1498" s="61"/>
    </row>
    <row r="1499" ht="13.5">
      <c r="Y1499" s="61"/>
    </row>
    <row r="1500" ht="13.5">
      <c r="Y1500" s="61"/>
    </row>
    <row r="1501" ht="13.5">
      <c r="Y1501" s="61"/>
    </row>
    <row r="1502" ht="13.5">
      <c r="Y1502" s="61"/>
    </row>
    <row r="1503" ht="13.5">
      <c r="Y1503" s="61"/>
    </row>
    <row r="1504" ht="13.5">
      <c r="Y1504" s="61"/>
    </row>
    <row r="1505" ht="13.5">
      <c r="Y1505" s="61"/>
    </row>
    <row r="1506" ht="13.5">
      <c r="Y1506" s="61"/>
    </row>
    <row r="1507" ht="13.5">
      <c r="Y1507" s="61"/>
    </row>
    <row r="1508" ht="13.5">
      <c r="Y1508" s="61"/>
    </row>
    <row r="1509" ht="13.5">
      <c r="Y1509" s="61"/>
    </row>
    <row r="1510" ht="13.5">
      <c r="Y1510" s="61"/>
    </row>
    <row r="1511" ht="13.5">
      <c r="Y1511" s="61"/>
    </row>
    <row r="1512" ht="13.5">
      <c r="Y1512" s="61"/>
    </row>
    <row r="1513" ht="13.5">
      <c r="Y1513" s="61"/>
    </row>
    <row r="1514" ht="13.5">
      <c r="Y1514" s="61"/>
    </row>
    <row r="1515" ht="13.5">
      <c r="Y1515" s="61"/>
    </row>
    <row r="1516" ht="13.5">
      <c r="Y1516" s="61"/>
    </row>
    <row r="1517" ht="13.5">
      <c r="Y1517" s="61"/>
    </row>
    <row r="1518" ht="13.5">
      <c r="Y1518" s="61"/>
    </row>
    <row r="1519" ht="13.5">
      <c r="Y1519" s="61"/>
    </row>
    <row r="1520" ht="13.5">
      <c r="Y1520" s="61"/>
    </row>
    <row r="1521" ht="13.5">
      <c r="Y1521" s="61"/>
    </row>
    <row r="1522" ht="13.5">
      <c r="Y1522" s="61"/>
    </row>
    <row r="1523" ht="13.5">
      <c r="Y1523" s="61"/>
    </row>
    <row r="1524" ht="13.5">
      <c r="Y1524" s="61"/>
    </row>
    <row r="1525" ht="13.5">
      <c r="Y1525" s="61"/>
    </row>
    <row r="1526" ht="13.5">
      <c r="Y1526" s="61"/>
    </row>
    <row r="1527" ht="13.5">
      <c r="Y1527" s="61"/>
    </row>
    <row r="1528" ht="13.5">
      <c r="Y1528" s="61"/>
    </row>
    <row r="1529" ht="13.5">
      <c r="Y1529" s="61"/>
    </row>
    <row r="1530" ht="13.5">
      <c r="Y1530" s="61"/>
    </row>
    <row r="1531" ht="13.5">
      <c r="Y1531" s="61"/>
    </row>
    <row r="1532" ht="13.5">
      <c r="Y1532" s="61"/>
    </row>
    <row r="1533" ht="13.5">
      <c r="Y1533" s="61"/>
    </row>
    <row r="1534" ht="13.5">
      <c r="Y1534" s="61"/>
    </row>
    <row r="1535" ht="13.5">
      <c r="Y1535" s="61"/>
    </row>
    <row r="1536" ht="13.5">
      <c r="Y1536" s="61"/>
    </row>
    <row r="1537" ht="13.5">
      <c r="Y1537" s="61"/>
    </row>
    <row r="1538" ht="13.5">
      <c r="Y1538" s="61"/>
    </row>
    <row r="1539" ht="13.5">
      <c r="Y1539" s="61"/>
    </row>
    <row r="1540" ht="13.5">
      <c r="Y1540" s="61"/>
    </row>
    <row r="1541" ht="13.5">
      <c r="Y1541" s="61"/>
    </row>
    <row r="1542" ht="13.5">
      <c r="Y1542" s="61"/>
    </row>
    <row r="1543" ht="13.5">
      <c r="Y1543" s="61"/>
    </row>
    <row r="1544" ht="13.5">
      <c r="Y1544" s="61"/>
    </row>
    <row r="1545" ht="13.5">
      <c r="Y1545" s="61"/>
    </row>
    <row r="1546" ht="13.5">
      <c r="Y1546" s="61"/>
    </row>
    <row r="1547" ht="13.5">
      <c r="Y1547" s="61"/>
    </row>
    <row r="1548" ht="13.5">
      <c r="Y1548" s="61"/>
    </row>
    <row r="1549" ht="13.5">
      <c r="Y1549" s="61"/>
    </row>
    <row r="1550" ht="13.5">
      <c r="Y1550" s="61"/>
    </row>
    <row r="1551" ht="13.5">
      <c r="Y1551" s="61"/>
    </row>
    <row r="1552" ht="13.5">
      <c r="Y1552" s="61"/>
    </row>
    <row r="1553" ht="13.5">
      <c r="Y1553" s="61"/>
    </row>
    <row r="1554" ht="13.5">
      <c r="Y1554" s="61"/>
    </row>
    <row r="1555" ht="13.5">
      <c r="Y1555" s="61"/>
    </row>
    <row r="1556" ht="13.5">
      <c r="Y1556" s="61"/>
    </row>
    <row r="1557" ht="13.5">
      <c r="Y1557" s="61"/>
    </row>
    <row r="1558" ht="13.5">
      <c r="Y1558" s="61"/>
    </row>
    <row r="1559" ht="13.5">
      <c r="Y1559" s="61"/>
    </row>
    <row r="1560" ht="13.5">
      <c r="Y1560" s="61"/>
    </row>
    <row r="1561" ht="13.5">
      <c r="Y1561" s="61"/>
    </row>
    <row r="1562" ht="13.5">
      <c r="Y1562" s="61"/>
    </row>
    <row r="1563" ht="13.5">
      <c r="Y1563" s="61"/>
    </row>
    <row r="1564" ht="13.5">
      <c r="Y1564" s="61"/>
    </row>
    <row r="1565" ht="13.5">
      <c r="Y1565" s="61"/>
    </row>
    <row r="1566" ht="13.5">
      <c r="Y1566" s="61"/>
    </row>
    <row r="1567" ht="13.5">
      <c r="Y1567" s="61"/>
    </row>
    <row r="1568" ht="13.5">
      <c r="Y1568" s="61"/>
    </row>
    <row r="1569" ht="13.5">
      <c r="Y1569" s="61"/>
    </row>
    <row r="1570" ht="13.5">
      <c r="Y1570" s="61"/>
    </row>
    <row r="1571" ht="13.5">
      <c r="Y1571" s="61"/>
    </row>
    <row r="1572" ht="13.5">
      <c r="Y1572" s="61"/>
    </row>
    <row r="1573" ht="13.5">
      <c r="Y1573" s="61"/>
    </row>
    <row r="1574" ht="13.5">
      <c r="Y1574" s="61"/>
    </row>
    <row r="1575" ht="13.5">
      <c r="Y1575" s="61"/>
    </row>
    <row r="1576" ht="13.5">
      <c r="Y1576" s="61"/>
    </row>
    <row r="1577" ht="13.5">
      <c r="Y1577" s="61"/>
    </row>
    <row r="1578" ht="13.5">
      <c r="Y1578" s="61"/>
    </row>
    <row r="1579" ht="13.5">
      <c r="Y1579" s="61"/>
    </row>
    <row r="1580" ht="13.5">
      <c r="Y1580" s="61"/>
    </row>
    <row r="1581" ht="13.5">
      <c r="Y1581" s="61"/>
    </row>
    <row r="1582" ht="13.5">
      <c r="Y1582" s="61"/>
    </row>
    <row r="1583" ht="13.5">
      <c r="Y1583" s="61"/>
    </row>
    <row r="1584" ht="13.5">
      <c r="Y1584" s="61"/>
    </row>
    <row r="1585" ht="13.5">
      <c r="Y1585" s="61"/>
    </row>
    <row r="1586" ht="13.5">
      <c r="Y1586" s="61"/>
    </row>
    <row r="1587" ht="13.5">
      <c r="Y1587" s="61"/>
    </row>
    <row r="1588" ht="13.5">
      <c r="Y1588" s="61"/>
    </row>
    <row r="1589" ht="13.5">
      <c r="Y1589" s="61"/>
    </row>
    <row r="1590" ht="13.5">
      <c r="Y1590" s="61"/>
    </row>
    <row r="1591" ht="13.5">
      <c r="Y1591" s="61"/>
    </row>
    <row r="1592" ht="13.5">
      <c r="Y1592" s="61"/>
    </row>
    <row r="1593" ht="13.5">
      <c r="Y1593" s="61"/>
    </row>
    <row r="1594" ht="13.5">
      <c r="Y1594" s="61"/>
    </row>
    <row r="1595" ht="13.5">
      <c r="Y1595" s="61"/>
    </row>
    <row r="1596" ht="13.5">
      <c r="Y1596" s="61"/>
    </row>
    <row r="1597" ht="13.5">
      <c r="Y1597" s="61"/>
    </row>
    <row r="1598" ht="13.5">
      <c r="Y1598" s="61"/>
    </row>
    <row r="1599" ht="13.5">
      <c r="Y1599" s="61"/>
    </row>
    <row r="1600" ht="13.5">
      <c r="Y1600" s="61"/>
    </row>
    <row r="1601" ht="13.5">
      <c r="Y1601" s="61"/>
    </row>
    <row r="1602" ht="13.5">
      <c r="Y1602" s="61"/>
    </row>
    <row r="1603" ht="13.5">
      <c r="Y1603" s="61"/>
    </row>
    <row r="1604" ht="13.5">
      <c r="Y1604" s="61"/>
    </row>
    <row r="1605" ht="13.5">
      <c r="Y1605" s="61"/>
    </row>
    <row r="1606" ht="13.5">
      <c r="Y1606" s="61"/>
    </row>
    <row r="1607" ht="13.5">
      <c r="Y1607" s="61"/>
    </row>
    <row r="1608" ht="13.5">
      <c r="Y1608" s="61"/>
    </row>
    <row r="1609" ht="13.5">
      <c r="Y1609" s="61"/>
    </row>
    <row r="1610" ht="13.5">
      <c r="Y1610" s="61"/>
    </row>
    <row r="1611" ht="13.5">
      <c r="Y1611" s="61"/>
    </row>
    <row r="1612" ht="13.5">
      <c r="Y1612" s="61"/>
    </row>
    <row r="1613" ht="13.5">
      <c r="Y1613" s="61"/>
    </row>
    <row r="1614" ht="13.5">
      <c r="Y1614" s="61"/>
    </row>
    <row r="1615" ht="13.5">
      <c r="Y1615" s="61"/>
    </row>
    <row r="1616" ht="13.5">
      <c r="Y1616" s="61"/>
    </row>
    <row r="1617" ht="13.5">
      <c r="Y1617" s="61"/>
    </row>
    <row r="1618" ht="13.5">
      <c r="Y1618" s="61"/>
    </row>
    <row r="1619" ht="13.5">
      <c r="Y1619" s="61"/>
    </row>
    <row r="1620" ht="13.5">
      <c r="Y1620" s="61"/>
    </row>
    <row r="1621" ht="13.5">
      <c r="Y1621" s="61"/>
    </row>
    <row r="1622" ht="13.5">
      <c r="Y1622" s="61"/>
    </row>
    <row r="1623" ht="13.5">
      <c r="Y1623" s="61"/>
    </row>
    <row r="1624" ht="13.5">
      <c r="Y1624" s="61"/>
    </row>
    <row r="1625" ht="13.5">
      <c r="Y1625" s="61"/>
    </row>
    <row r="1626" ht="13.5">
      <c r="Y1626" s="61"/>
    </row>
    <row r="1627" ht="13.5">
      <c r="Y1627" s="61"/>
    </row>
    <row r="1628" ht="13.5">
      <c r="Y1628" s="61"/>
    </row>
    <row r="1629" ht="13.5">
      <c r="Y1629" s="61"/>
    </row>
    <row r="1630" ht="13.5">
      <c r="Y1630" s="61"/>
    </row>
    <row r="1631" ht="13.5">
      <c r="Y1631" s="61"/>
    </row>
    <row r="1632" ht="13.5">
      <c r="Y1632" s="61"/>
    </row>
    <row r="1633" ht="13.5">
      <c r="Y1633" s="61"/>
    </row>
    <row r="1634" ht="13.5">
      <c r="Y1634" s="61"/>
    </row>
    <row r="1635" ht="13.5">
      <c r="Y1635" s="61"/>
    </row>
    <row r="1636" ht="13.5">
      <c r="Y1636" s="61"/>
    </row>
    <row r="1637" ht="13.5">
      <c r="Y1637" s="61"/>
    </row>
    <row r="1638" ht="13.5">
      <c r="Y1638" s="61"/>
    </row>
    <row r="1639" ht="13.5">
      <c r="Y1639" s="61"/>
    </row>
    <row r="1640" ht="13.5">
      <c r="Y1640" s="61"/>
    </row>
    <row r="1641" ht="13.5">
      <c r="Y1641" s="61"/>
    </row>
    <row r="1642" ht="13.5">
      <c r="Y1642" s="61"/>
    </row>
    <row r="1643" ht="13.5">
      <c r="Y1643" s="61"/>
    </row>
    <row r="1644" ht="13.5">
      <c r="Y1644" s="61"/>
    </row>
    <row r="1645" ht="13.5">
      <c r="Y1645" s="61"/>
    </row>
    <row r="1646" ht="13.5">
      <c r="Y1646" s="61"/>
    </row>
    <row r="1647" ht="13.5">
      <c r="Y1647" s="61"/>
    </row>
    <row r="1648" ht="13.5">
      <c r="Y1648" s="61"/>
    </row>
    <row r="1649" ht="13.5">
      <c r="Y1649" s="61"/>
    </row>
    <row r="1650" ht="13.5">
      <c r="Y1650" s="61"/>
    </row>
    <row r="1651" ht="13.5">
      <c r="Y1651" s="61"/>
    </row>
    <row r="1652" ht="13.5">
      <c r="Y1652" s="61"/>
    </row>
    <row r="1653" ht="13.5">
      <c r="Y1653" s="61"/>
    </row>
    <row r="1654" ht="13.5">
      <c r="Y1654" s="61"/>
    </row>
    <row r="1655" ht="13.5">
      <c r="Y1655" s="61"/>
    </row>
    <row r="1656" ht="13.5">
      <c r="Y1656" s="61"/>
    </row>
    <row r="1657" ht="13.5">
      <c r="Y1657" s="61"/>
    </row>
    <row r="1658" ht="13.5">
      <c r="Y1658" s="61"/>
    </row>
    <row r="1659" ht="13.5">
      <c r="Y1659" s="61"/>
    </row>
    <row r="1660" ht="13.5">
      <c r="Y1660" s="61"/>
    </row>
    <row r="1661" ht="13.5">
      <c r="Y1661" s="61"/>
    </row>
    <row r="1662" ht="13.5">
      <c r="Y1662" s="61"/>
    </row>
    <row r="1663" ht="13.5">
      <c r="Y1663" s="61"/>
    </row>
    <row r="1664" ht="13.5">
      <c r="Y1664" s="61"/>
    </row>
    <row r="1665" ht="13.5">
      <c r="Y1665" s="61"/>
    </row>
    <row r="1666" ht="13.5">
      <c r="Y1666" s="61"/>
    </row>
    <row r="1667" ht="13.5">
      <c r="Y1667" s="61"/>
    </row>
    <row r="1668" ht="13.5">
      <c r="Y1668" s="61"/>
    </row>
    <row r="1669" ht="13.5">
      <c r="Y1669" s="61"/>
    </row>
    <row r="1670" ht="13.5">
      <c r="Y1670" s="61"/>
    </row>
    <row r="1671" ht="13.5">
      <c r="Y1671" s="61"/>
    </row>
    <row r="1672" ht="13.5">
      <c r="Y1672" s="61"/>
    </row>
    <row r="1673" ht="13.5">
      <c r="Y1673" s="61"/>
    </row>
    <row r="1674" ht="13.5">
      <c r="Y1674" s="61"/>
    </row>
    <row r="1675" ht="13.5">
      <c r="Y1675" s="61"/>
    </row>
    <row r="1676" ht="13.5">
      <c r="Y1676" s="61"/>
    </row>
    <row r="1677" ht="13.5">
      <c r="Y1677" s="61"/>
    </row>
    <row r="1678" ht="13.5">
      <c r="Y1678" s="61"/>
    </row>
    <row r="1679" ht="13.5">
      <c r="Y1679" s="61"/>
    </row>
    <row r="1680" ht="13.5">
      <c r="Y1680" s="61"/>
    </row>
    <row r="1681" ht="13.5">
      <c r="Y1681" s="61"/>
    </row>
    <row r="1682" ht="13.5">
      <c r="Y1682" s="61"/>
    </row>
    <row r="1683" ht="13.5">
      <c r="Y1683" s="61"/>
    </row>
    <row r="1684" ht="13.5">
      <c r="Y1684" s="61"/>
    </row>
    <row r="1685" ht="13.5">
      <c r="Y1685" s="61"/>
    </row>
    <row r="1686" ht="13.5">
      <c r="Y1686" s="61"/>
    </row>
    <row r="1687" ht="13.5">
      <c r="Y1687" s="61"/>
    </row>
    <row r="1688" ht="13.5">
      <c r="Y1688" s="61"/>
    </row>
    <row r="1689" ht="13.5">
      <c r="Y1689" s="61"/>
    </row>
    <row r="1690" ht="13.5">
      <c r="Y1690" s="61"/>
    </row>
    <row r="1691" ht="13.5">
      <c r="Y1691" s="61"/>
    </row>
    <row r="1692" ht="13.5">
      <c r="Y1692" s="61"/>
    </row>
    <row r="1693" ht="13.5">
      <c r="Y1693" s="61"/>
    </row>
    <row r="1694" ht="13.5">
      <c r="Y1694" s="61"/>
    </row>
    <row r="1695" ht="13.5">
      <c r="Y1695" s="61"/>
    </row>
    <row r="1696" ht="13.5">
      <c r="Y1696" s="61"/>
    </row>
    <row r="1697" ht="13.5">
      <c r="Y1697" s="61"/>
    </row>
    <row r="1698" ht="13.5">
      <c r="Y1698" s="61"/>
    </row>
    <row r="1699" ht="13.5">
      <c r="Y1699" s="61"/>
    </row>
    <row r="1700" ht="13.5">
      <c r="Y1700" s="61"/>
    </row>
    <row r="1701" ht="13.5">
      <c r="Y1701" s="61"/>
    </row>
    <row r="1702" ht="13.5">
      <c r="Y1702" s="61"/>
    </row>
    <row r="1703" ht="13.5">
      <c r="Y1703" s="61"/>
    </row>
    <row r="1704" ht="13.5">
      <c r="Y1704" s="61"/>
    </row>
    <row r="1705" ht="13.5">
      <c r="Y1705" s="61"/>
    </row>
    <row r="1706" ht="13.5">
      <c r="Y1706" s="61"/>
    </row>
    <row r="1707" ht="13.5">
      <c r="Y1707" s="61"/>
    </row>
    <row r="1708" ht="13.5">
      <c r="Y1708" s="61"/>
    </row>
    <row r="1709" ht="13.5">
      <c r="Y1709" s="61"/>
    </row>
    <row r="1710" ht="13.5">
      <c r="Y1710" s="61"/>
    </row>
    <row r="1711" ht="13.5">
      <c r="Y1711" s="61"/>
    </row>
    <row r="1712" ht="13.5">
      <c r="Y1712" s="61"/>
    </row>
    <row r="1713" ht="13.5">
      <c r="Y1713" s="61"/>
    </row>
    <row r="1714" ht="13.5">
      <c r="Y1714" s="61"/>
    </row>
    <row r="1715" ht="13.5">
      <c r="Y1715" s="61"/>
    </row>
    <row r="1716" ht="13.5">
      <c r="Y1716" s="61"/>
    </row>
    <row r="1717" ht="13.5">
      <c r="Y1717" s="61"/>
    </row>
    <row r="1718" ht="13.5">
      <c r="Y1718" s="61"/>
    </row>
    <row r="1719" ht="13.5">
      <c r="Y1719" s="61"/>
    </row>
    <row r="1720" ht="13.5">
      <c r="Y1720" s="61"/>
    </row>
    <row r="1721" ht="13.5">
      <c r="Y1721" s="61"/>
    </row>
    <row r="1722" ht="13.5">
      <c r="Y1722" s="61"/>
    </row>
    <row r="1723" ht="13.5">
      <c r="Y1723" s="61"/>
    </row>
    <row r="1724" ht="13.5">
      <c r="Y1724" s="61"/>
    </row>
    <row r="1725" ht="13.5">
      <c r="Y1725" s="61"/>
    </row>
    <row r="1726" ht="13.5">
      <c r="Y1726" s="61"/>
    </row>
    <row r="1727" ht="13.5">
      <c r="Y1727" s="61"/>
    </row>
    <row r="1728" ht="13.5">
      <c r="Y1728" s="61"/>
    </row>
    <row r="1729" ht="13.5">
      <c r="Y1729" s="61"/>
    </row>
    <row r="1730" ht="13.5">
      <c r="Y1730" s="61"/>
    </row>
    <row r="1731" ht="13.5">
      <c r="Y1731" s="61"/>
    </row>
    <row r="1732" ht="13.5">
      <c r="Y1732" s="61"/>
    </row>
    <row r="1733" ht="13.5">
      <c r="Y1733" s="61"/>
    </row>
    <row r="1734" ht="13.5">
      <c r="Y1734" s="61"/>
    </row>
    <row r="1735" ht="13.5">
      <c r="Y1735" s="61"/>
    </row>
    <row r="1736" ht="13.5">
      <c r="Y1736" s="61"/>
    </row>
    <row r="1737" ht="13.5">
      <c r="Y1737" s="61"/>
    </row>
    <row r="1738" ht="13.5">
      <c r="Y1738" s="61"/>
    </row>
    <row r="1739" ht="13.5">
      <c r="Y1739" s="61"/>
    </row>
    <row r="1740" ht="13.5">
      <c r="Y1740" s="61"/>
    </row>
    <row r="1741" ht="13.5">
      <c r="Y1741" s="61"/>
    </row>
    <row r="1742" ht="13.5">
      <c r="Y1742" s="61"/>
    </row>
    <row r="1743" ht="13.5">
      <c r="Y1743" s="61"/>
    </row>
    <row r="1744" ht="13.5">
      <c r="Y1744" s="61"/>
    </row>
    <row r="1745" ht="13.5">
      <c r="Y1745" s="61"/>
    </row>
    <row r="1746" ht="13.5">
      <c r="Y1746" s="61"/>
    </row>
    <row r="1747" ht="13.5">
      <c r="Y1747" s="61"/>
    </row>
    <row r="1748" ht="13.5">
      <c r="Y1748" s="61"/>
    </row>
    <row r="1749" ht="13.5">
      <c r="Y1749" s="61"/>
    </row>
    <row r="1750" ht="13.5">
      <c r="Y1750" s="61"/>
    </row>
    <row r="1751" ht="13.5">
      <c r="Y1751" s="61"/>
    </row>
    <row r="1752" ht="13.5">
      <c r="Y1752" s="61"/>
    </row>
    <row r="1753" ht="13.5">
      <c r="Y1753" s="61"/>
    </row>
    <row r="1754" ht="13.5">
      <c r="Y1754" s="61"/>
    </row>
    <row r="1755" ht="13.5">
      <c r="Y1755" s="61"/>
    </row>
    <row r="1756" ht="13.5">
      <c r="Y1756" s="61"/>
    </row>
    <row r="1757" ht="13.5">
      <c r="Y1757" s="61"/>
    </row>
    <row r="1758" ht="13.5">
      <c r="Y1758" s="61"/>
    </row>
    <row r="1759" ht="13.5">
      <c r="Y1759" s="61"/>
    </row>
    <row r="1760" ht="13.5">
      <c r="Y1760" s="61"/>
    </row>
    <row r="1761" ht="13.5">
      <c r="Y1761" s="61"/>
    </row>
    <row r="1762" ht="13.5">
      <c r="Y1762" s="61"/>
    </row>
    <row r="1763" ht="13.5">
      <c r="Y1763" s="61"/>
    </row>
    <row r="1764" ht="13.5">
      <c r="Y1764" s="61"/>
    </row>
    <row r="1765" ht="13.5">
      <c r="Y1765" s="61"/>
    </row>
    <row r="1766" ht="13.5">
      <c r="Y1766" s="61"/>
    </row>
    <row r="1767" ht="13.5">
      <c r="Y1767" s="61"/>
    </row>
    <row r="1768" ht="13.5">
      <c r="Y1768" s="61"/>
    </row>
    <row r="1769" ht="13.5">
      <c r="Y1769" s="61"/>
    </row>
    <row r="1770" ht="13.5">
      <c r="Y1770" s="61"/>
    </row>
    <row r="1771" ht="13.5">
      <c r="Y1771" s="61"/>
    </row>
    <row r="1772" ht="13.5">
      <c r="Y1772" s="61"/>
    </row>
    <row r="1773" ht="13.5">
      <c r="Y1773" s="61"/>
    </row>
    <row r="1774" ht="13.5">
      <c r="Y1774" s="61"/>
    </row>
    <row r="1775" ht="13.5">
      <c r="Y1775" s="61"/>
    </row>
    <row r="1776" ht="13.5">
      <c r="Y1776" s="61"/>
    </row>
    <row r="1777" ht="13.5">
      <c r="Y1777" s="61"/>
    </row>
    <row r="1778" ht="13.5">
      <c r="Y1778" s="61"/>
    </row>
    <row r="1779" ht="13.5">
      <c r="Y1779" s="61"/>
    </row>
    <row r="1780" ht="13.5">
      <c r="Y1780" s="61"/>
    </row>
    <row r="1781" ht="13.5">
      <c r="Y1781" s="61"/>
    </row>
    <row r="1782" ht="13.5">
      <c r="Y1782" s="61"/>
    </row>
    <row r="1783" ht="13.5">
      <c r="Y1783" s="61"/>
    </row>
    <row r="1784" ht="13.5">
      <c r="Y1784" s="61"/>
    </row>
    <row r="1785" ht="13.5">
      <c r="Y1785" s="61"/>
    </row>
    <row r="1786" ht="13.5">
      <c r="Y1786" s="61"/>
    </row>
    <row r="1787" ht="13.5">
      <c r="Y1787" s="61"/>
    </row>
    <row r="1788" ht="13.5">
      <c r="Y1788" s="61"/>
    </row>
    <row r="1789" ht="13.5">
      <c r="Y1789" s="61"/>
    </row>
    <row r="1790" ht="13.5">
      <c r="Y1790" s="61"/>
    </row>
    <row r="1791" ht="13.5">
      <c r="Y1791" s="61"/>
    </row>
    <row r="1792" ht="13.5">
      <c r="Y1792" s="61"/>
    </row>
    <row r="1793" ht="13.5">
      <c r="Y1793" s="61"/>
    </row>
    <row r="1794" ht="13.5">
      <c r="Y1794" s="61"/>
    </row>
    <row r="1795" ht="13.5">
      <c r="Y1795" s="61"/>
    </row>
    <row r="1796" ht="13.5">
      <c r="Y1796" s="61"/>
    </row>
    <row r="1797" ht="13.5">
      <c r="Y1797" s="61"/>
    </row>
    <row r="1798" ht="13.5">
      <c r="Y1798" s="61"/>
    </row>
    <row r="1799" ht="13.5">
      <c r="Y1799" s="61"/>
    </row>
    <row r="1800" ht="13.5">
      <c r="Y1800" s="61"/>
    </row>
    <row r="1801" ht="13.5">
      <c r="Y1801" s="61"/>
    </row>
    <row r="1802" ht="13.5">
      <c r="Y1802" s="61"/>
    </row>
    <row r="1803" ht="13.5">
      <c r="Y1803" s="61"/>
    </row>
    <row r="1804" ht="13.5">
      <c r="Y1804" s="61"/>
    </row>
    <row r="1805" ht="13.5">
      <c r="Y1805" s="61"/>
    </row>
    <row r="1806" ht="13.5">
      <c r="Y1806" s="61"/>
    </row>
    <row r="1807" ht="13.5">
      <c r="Y1807" s="61"/>
    </row>
    <row r="1808" ht="13.5">
      <c r="Y1808" s="61"/>
    </row>
    <row r="1809" ht="13.5">
      <c r="Y1809" s="61"/>
    </row>
    <row r="1810" ht="13.5">
      <c r="Y1810" s="61"/>
    </row>
    <row r="1811" ht="13.5">
      <c r="Y1811" s="61"/>
    </row>
    <row r="1812" ht="13.5">
      <c r="Y1812" s="61"/>
    </row>
    <row r="1813" ht="13.5">
      <c r="Y1813" s="61"/>
    </row>
    <row r="1814" ht="13.5">
      <c r="Y1814" s="61"/>
    </row>
    <row r="1815" ht="13.5">
      <c r="Y1815" s="61"/>
    </row>
    <row r="1816" ht="13.5">
      <c r="Y1816" s="61"/>
    </row>
    <row r="1817" ht="13.5">
      <c r="Y1817" s="61"/>
    </row>
    <row r="1818" ht="13.5">
      <c r="Y1818" s="61"/>
    </row>
    <row r="1819" ht="13.5">
      <c r="Y1819" s="61"/>
    </row>
    <row r="1820" ht="13.5">
      <c r="Y1820" s="61"/>
    </row>
    <row r="1821" ht="13.5">
      <c r="Y1821" s="61"/>
    </row>
    <row r="1822" ht="13.5">
      <c r="Y1822" s="61"/>
    </row>
    <row r="1823" ht="13.5">
      <c r="Y1823" s="61"/>
    </row>
    <row r="1824" ht="13.5">
      <c r="Y1824" s="61"/>
    </row>
    <row r="1825" ht="13.5">
      <c r="Y1825" s="61"/>
    </row>
    <row r="1826" ht="13.5">
      <c r="Y1826" s="61"/>
    </row>
    <row r="1827" ht="13.5">
      <c r="Y1827" s="61"/>
    </row>
    <row r="1828" ht="13.5">
      <c r="Y1828" s="61"/>
    </row>
    <row r="1829" ht="13.5">
      <c r="Y1829" s="61"/>
    </row>
    <row r="1830" ht="13.5">
      <c r="Y1830" s="61"/>
    </row>
    <row r="1831" ht="13.5">
      <c r="Y1831" s="61"/>
    </row>
    <row r="1832" ht="13.5">
      <c r="Y1832" s="61"/>
    </row>
    <row r="1833" ht="13.5">
      <c r="Y1833" s="61"/>
    </row>
    <row r="1834" ht="13.5">
      <c r="Y1834" s="61"/>
    </row>
    <row r="1835" ht="13.5">
      <c r="Y1835" s="61"/>
    </row>
    <row r="1836" ht="13.5">
      <c r="Y1836" s="61"/>
    </row>
    <row r="1837" ht="13.5">
      <c r="Y1837" s="61"/>
    </row>
    <row r="1838" ht="13.5">
      <c r="Y1838" s="61"/>
    </row>
    <row r="1839" ht="13.5">
      <c r="Y1839" s="61"/>
    </row>
    <row r="1840" ht="13.5">
      <c r="Y1840" s="61"/>
    </row>
    <row r="1841" ht="13.5">
      <c r="Y1841" s="61"/>
    </row>
    <row r="1842" ht="13.5">
      <c r="Y1842" s="61"/>
    </row>
    <row r="1843" ht="13.5">
      <c r="Y1843" s="61"/>
    </row>
    <row r="1844" ht="13.5">
      <c r="Y1844" s="61"/>
    </row>
    <row r="1845" ht="13.5">
      <c r="Y1845" s="61"/>
    </row>
    <row r="1846" ht="13.5">
      <c r="Y1846" s="61"/>
    </row>
    <row r="1847" ht="13.5">
      <c r="Y1847" s="61"/>
    </row>
    <row r="1848" ht="13.5">
      <c r="Y1848" s="61"/>
    </row>
    <row r="1849" ht="13.5">
      <c r="Y1849" s="61"/>
    </row>
    <row r="1850" ht="13.5">
      <c r="Y1850" s="61"/>
    </row>
    <row r="1851" ht="13.5">
      <c r="Y1851" s="61"/>
    </row>
    <row r="1852" ht="13.5">
      <c r="Y1852" s="61"/>
    </row>
    <row r="1853" ht="13.5">
      <c r="Y1853" s="61"/>
    </row>
    <row r="1854" ht="13.5">
      <c r="Y1854" s="61"/>
    </row>
    <row r="1855" ht="13.5">
      <c r="Y1855" s="61"/>
    </row>
    <row r="1856" ht="13.5">
      <c r="Y1856" s="61"/>
    </row>
    <row r="1857" ht="13.5">
      <c r="Y1857" s="61"/>
    </row>
    <row r="1858" ht="13.5">
      <c r="Y1858" s="61"/>
    </row>
    <row r="1859" ht="13.5">
      <c r="Y1859" s="61"/>
    </row>
    <row r="1860" ht="13.5">
      <c r="Y1860" s="61"/>
    </row>
    <row r="1861" ht="13.5">
      <c r="Y1861" s="61"/>
    </row>
    <row r="1862" ht="13.5">
      <c r="Y1862" s="61"/>
    </row>
    <row r="1863" ht="13.5">
      <c r="Y1863" s="61"/>
    </row>
    <row r="1864" ht="13.5">
      <c r="Y1864" s="61"/>
    </row>
    <row r="1865" ht="13.5">
      <c r="Y1865" s="61"/>
    </row>
    <row r="1866" ht="13.5">
      <c r="Y1866" s="61"/>
    </row>
    <row r="1867" ht="13.5">
      <c r="Y1867" s="61"/>
    </row>
    <row r="1868" ht="13.5">
      <c r="Y1868" s="61"/>
    </row>
    <row r="1869" ht="13.5">
      <c r="Y1869" s="61"/>
    </row>
    <row r="1870" ht="13.5">
      <c r="Y1870" s="61"/>
    </row>
    <row r="1871" ht="13.5">
      <c r="Y1871" s="61"/>
    </row>
    <row r="1872" ht="13.5">
      <c r="Y1872" s="61"/>
    </row>
    <row r="1873" ht="13.5">
      <c r="Y1873" s="61"/>
    </row>
    <row r="1874" ht="13.5">
      <c r="Y1874" s="61"/>
    </row>
    <row r="1875" ht="13.5">
      <c r="Y1875" s="61"/>
    </row>
    <row r="1876" ht="13.5">
      <c r="Y1876" s="61"/>
    </row>
    <row r="1877" ht="13.5">
      <c r="Y1877" s="61"/>
    </row>
    <row r="1878" ht="13.5">
      <c r="Y1878" s="61"/>
    </row>
    <row r="1879" ht="13.5">
      <c r="Y1879" s="61"/>
    </row>
    <row r="1880" ht="13.5">
      <c r="Y1880" s="61"/>
    </row>
    <row r="1881" ht="13.5">
      <c r="Y1881" s="61"/>
    </row>
    <row r="1882" ht="13.5">
      <c r="Y1882" s="61"/>
    </row>
    <row r="1883" ht="13.5">
      <c r="Y1883" s="61"/>
    </row>
    <row r="1884" ht="13.5">
      <c r="Y1884" s="61"/>
    </row>
    <row r="1885" ht="13.5">
      <c r="Y1885" s="61"/>
    </row>
    <row r="1886" ht="13.5">
      <c r="Y1886" s="61"/>
    </row>
    <row r="1887" ht="13.5">
      <c r="Y1887" s="61"/>
    </row>
    <row r="1888" ht="13.5">
      <c r="Y1888" s="61"/>
    </row>
    <row r="1889" ht="13.5">
      <c r="Y1889" s="61"/>
    </row>
    <row r="1890" ht="13.5">
      <c r="Y1890" s="61"/>
    </row>
    <row r="1891" ht="13.5">
      <c r="Y1891" s="61"/>
    </row>
    <row r="1892" ht="13.5">
      <c r="Y1892" s="61"/>
    </row>
    <row r="1893" ht="13.5">
      <c r="Y1893" s="61"/>
    </row>
    <row r="1894" ht="13.5">
      <c r="Y1894" s="61"/>
    </row>
    <row r="1895" ht="13.5">
      <c r="Y1895" s="61"/>
    </row>
    <row r="1896" ht="13.5">
      <c r="Y1896" s="61"/>
    </row>
    <row r="1897" ht="13.5">
      <c r="Y1897" s="61"/>
    </row>
    <row r="1898" ht="13.5">
      <c r="Y1898" s="61"/>
    </row>
    <row r="1899" ht="13.5">
      <c r="Y1899" s="61"/>
    </row>
    <row r="1900" ht="13.5">
      <c r="Y1900" s="61"/>
    </row>
    <row r="1901" ht="13.5">
      <c r="Y1901" s="61"/>
    </row>
    <row r="1902" ht="13.5">
      <c r="Y1902" s="61"/>
    </row>
    <row r="1903" ht="13.5">
      <c r="Y1903" s="61"/>
    </row>
    <row r="1904" ht="13.5">
      <c r="Y1904" s="61"/>
    </row>
    <row r="1905" ht="13.5">
      <c r="Y1905" s="61"/>
    </row>
    <row r="1906" ht="13.5">
      <c r="Y1906" s="61"/>
    </row>
    <row r="1907" ht="13.5">
      <c r="Y1907" s="61"/>
    </row>
    <row r="1908" ht="13.5">
      <c r="Y1908" s="61"/>
    </row>
    <row r="1909" ht="13.5">
      <c r="Y1909" s="61"/>
    </row>
    <row r="1910" ht="13.5">
      <c r="Y1910" s="61"/>
    </row>
    <row r="1911" ht="13.5">
      <c r="Y1911" s="61"/>
    </row>
    <row r="1912" ht="13.5">
      <c r="Y1912" s="61"/>
    </row>
    <row r="1913" ht="13.5">
      <c r="Y1913" s="61"/>
    </row>
    <row r="1914" ht="13.5">
      <c r="Y1914" s="61"/>
    </row>
    <row r="1915" ht="13.5">
      <c r="Y1915" s="61"/>
    </row>
    <row r="1916" ht="13.5">
      <c r="Y1916" s="61"/>
    </row>
    <row r="1917" ht="13.5">
      <c r="Y1917" s="61"/>
    </row>
    <row r="1918" ht="13.5">
      <c r="Y1918" s="61"/>
    </row>
    <row r="1919" ht="13.5">
      <c r="Y1919" s="61"/>
    </row>
    <row r="1920" ht="13.5">
      <c r="Y1920" s="61"/>
    </row>
    <row r="1921" ht="13.5">
      <c r="Y1921" s="61"/>
    </row>
    <row r="1922" ht="13.5">
      <c r="Y1922" s="61"/>
    </row>
    <row r="1923" ht="13.5">
      <c r="Y1923" s="61"/>
    </row>
    <row r="1924" ht="13.5">
      <c r="Y1924" s="61"/>
    </row>
    <row r="1925" ht="13.5">
      <c r="Y1925" s="61"/>
    </row>
    <row r="1926" ht="13.5">
      <c r="Y1926" s="61"/>
    </row>
    <row r="1927" ht="13.5">
      <c r="Y1927" s="61"/>
    </row>
    <row r="1928" ht="13.5">
      <c r="Y1928" s="61"/>
    </row>
    <row r="1929" ht="13.5">
      <c r="Y1929" s="61"/>
    </row>
    <row r="1930" ht="13.5">
      <c r="Y1930" s="61"/>
    </row>
    <row r="1931" ht="13.5">
      <c r="Y1931" s="61"/>
    </row>
    <row r="1932" ht="13.5">
      <c r="Y1932" s="61"/>
    </row>
    <row r="1933" ht="13.5">
      <c r="Y1933" s="61"/>
    </row>
    <row r="1934" ht="13.5">
      <c r="Y1934" s="61"/>
    </row>
    <row r="1935" ht="13.5">
      <c r="Y1935" s="61"/>
    </row>
    <row r="1936" ht="13.5">
      <c r="Y1936" s="61"/>
    </row>
    <row r="1937" ht="13.5">
      <c r="Y1937" s="61"/>
    </row>
    <row r="1938" ht="13.5">
      <c r="Y1938" s="61"/>
    </row>
    <row r="1939" ht="13.5">
      <c r="Y1939" s="61"/>
    </row>
    <row r="1940" ht="13.5">
      <c r="Y1940" s="61"/>
    </row>
    <row r="1941" ht="13.5">
      <c r="Y1941" s="61"/>
    </row>
    <row r="1942" ht="13.5">
      <c r="Y1942" s="61"/>
    </row>
    <row r="1943" ht="13.5">
      <c r="Y1943" s="61"/>
    </row>
    <row r="1944" ht="13.5">
      <c r="Y1944" s="61"/>
    </row>
    <row r="1945" ht="13.5">
      <c r="Y1945" s="61"/>
    </row>
    <row r="1946" ht="13.5">
      <c r="Y1946" s="61"/>
    </row>
    <row r="1947" ht="13.5">
      <c r="Y1947" s="61"/>
    </row>
    <row r="1948" ht="13.5">
      <c r="Y1948" s="61"/>
    </row>
    <row r="1949" ht="13.5">
      <c r="Y1949" s="61"/>
    </row>
    <row r="1950" ht="13.5">
      <c r="Y1950" s="61"/>
    </row>
    <row r="1951" ht="13.5">
      <c r="Y1951" s="61"/>
    </row>
    <row r="1952" ht="13.5">
      <c r="Y1952" s="61"/>
    </row>
    <row r="1953" ht="13.5">
      <c r="Y1953" s="61"/>
    </row>
    <row r="1954" ht="13.5">
      <c r="Y1954" s="61"/>
    </row>
    <row r="1955" ht="13.5">
      <c r="Y1955" s="61"/>
    </row>
    <row r="1956" ht="13.5">
      <c r="Y1956" s="61"/>
    </row>
    <row r="1957" ht="13.5">
      <c r="Y1957" s="61"/>
    </row>
    <row r="1958" ht="13.5">
      <c r="Y1958" s="61"/>
    </row>
    <row r="1959" ht="13.5">
      <c r="Y1959" s="61"/>
    </row>
    <row r="1960" ht="13.5">
      <c r="Y1960" s="61"/>
    </row>
    <row r="1961" ht="13.5">
      <c r="Y1961" s="61"/>
    </row>
    <row r="1962" ht="13.5">
      <c r="Y1962" s="61"/>
    </row>
    <row r="1963" ht="13.5">
      <c r="Y1963" s="61"/>
    </row>
    <row r="1964" ht="13.5">
      <c r="Y1964" s="61"/>
    </row>
    <row r="1965" ht="13.5">
      <c r="Y1965" s="61"/>
    </row>
    <row r="1966" ht="13.5">
      <c r="Y1966" s="61"/>
    </row>
    <row r="1967" ht="13.5">
      <c r="Y1967" s="61"/>
    </row>
    <row r="1968" ht="13.5">
      <c r="Y1968" s="61"/>
    </row>
    <row r="1969" ht="13.5">
      <c r="Y1969" s="61"/>
    </row>
    <row r="1970" ht="13.5">
      <c r="Y1970" s="61"/>
    </row>
    <row r="1971" ht="13.5">
      <c r="Y1971" s="61"/>
    </row>
    <row r="1972" ht="13.5">
      <c r="Y1972" s="61"/>
    </row>
    <row r="1973" ht="13.5">
      <c r="Y1973" s="61"/>
    </row>
    <row r="1974" ht="13.5">
      <c r="Y1974" s="61"/>
    </row>
    <row r="1975" ht="13.5">
      <c r="Y1975" s="61"/>
    </row>
    <row r="1976" ht="13.5">
      <c r="Y1976" s="61"/>
    </row>
    <row r="1977" ht="13.5">
      <c r="Y1977" s="61"/>
    </row>
    <row r="1978" ht="13.5">
      <c r="Y1978" s="61"/>
    </row>
    <row r="1979" ht="13.5">
      <c r="Y1979" s="61"/>
    </row>
    <row r="1980" ht="13.5">
      <c r="Y1980" s="61"/>
    </row>
    <row r="1981" ht="13.5">
      <c r="Y1981" s="61"/>
    </row>
    <row r="1982" ht="13.5">
      <c r="Y1982" s="61"/>
    </row>
    <row r="1983" ht="13.5">
      <c r="Y1983" s="61"/>
    </row>
    <row r="1984" ht="13.5">
      <c r="Y1984" s="61"/>
    </row>
    <row r="1985" ht="13.5">
      <c r="Y1985" s="61"/>
    </row>
    <row r="1986" ht="13.5">
      <c r="Y1986" s="61"/>
    </row>
    <row r="1987" ht="13.5">
      <c r="Y1987" s="61"/>
    </row>
    <row r="1988" ht="13.5">
      <c r="Y1988" s="61"/>
    </row>
    <row r="1989" ht="13.5">
      <c r="Y1989" s="61"/>
    </row>
    <row r="1990" ht="13.5">
      <c r="Y1990" s="61"/>
    </row>
    <row r="1991" ht="13.5">
      <c r="Y1991" s="61"/>
    </row>
    <row r="1992" ht="13.5">
      <c r="Y1992" s="61"/>
    </row>
    <row r="1993" ht="13.5">
      <c r="Y1993" s="61"/>
    </row>
    <row r="1994" ht="13.5">
      <c r="Y1994" s="61"/>
    </row>
    <row r="1995" ht="13.5">
      <c r="Y1995" s="61"/>
    </row>
    <row r="1996" ht="13.5">
      <c r="Y1996" s="61"/>
    </row>
    <row r="1997" ht="13.5">
      <c r="Y1997" s="61"/>
    </row>
    <row r="1998" ht="13.5">
      <c r="Y1998" s="61"/>
    </row>
    <row r="1999" ht="13.5">
      <c r="Y1999" s="61"/>
    </row>
    <row r="2000" ht="13.5">
      <c r="Y2000" s="61"/>
    </row>
    <row r="2001" ht="13.5">
      <c r="Y2001" s="61"/>
    </row>
    <row r="2002" ht="13.5">
      <c r="Y2002" s="61"/>
    </row>
    <row r="2003" ht="13.5">
      <c r="Y2003" s="61"/>
    </row>
    <row r="2004" ht="13.5">
      <c r="Y2004" s="61"/>
    </row>
    <row r="2005" ht="13.5">
      <c r="Y2005" s="61"/>
    </row>
    <row r="2006" ht="13.5">
      <c r="Y2006" s="61"/>
    </row>
    <row r="2007" ht="13.5">
      <c r="Y2007" s="61"/>
    </row>
    <row r="2008" ht="13.5">
      <c r="Y2008" s="61"/>
    </row>
    <row r="2009" ht="13.5">
      <c r="Y2009" s="61"/>
    </row>
    <row r="2010" ht="13.5">
      <c r="Y2010" s="61"/>
    </row>
    <row r="2011" ht="13.5">
      <c r="Y2011" s="61"/>
    </row>
    <row r="2012" ht="13.5">
      <c r="Y2012" s="61"/>
    </row>
    <row r="2013" ht="13.5">
      <c r="Y2013" s="61"/>
    </row>
    <row r="2014" ht="13.5">
      <c r="Y2014" s="61"/>
    </row>
    <row r="2015" ht="13.5">
      <c r="Y2015" s="61"/>
    </row>
    <row r="2016" ht="13.5">
      <c r="Y2016" s="61"/>
    </row>
    <row r="2017" ht="13.5">
      <c r="Y2017" s="61"/>
    </row>
    <row r="2018" ht="13.5">
      <c r="Y2018" s="61"/>
    </row>
    <row r="2019" ht="13.5">
      <c r="Y2019" s="61"/>
    </row>
    <row r="2020" ht="13.5">
      <c r="Y2020" s="61"/>
    </row>
    <row r="2021" ht="13.5">
      <c r="Y2021" s="61"/>
    </row>
    <row r="2022" ht="13.5">
      <c r="Y2022" s="61"/>
    </row>
    <row r="2023" ht="13.5">
      <c r="Y2023" s="61"/>
    </row>
    <row r="2024" ht="13.5">
      <c r="Y2024" s="61"/>
    </row>
    <row r="2025" ht="13.5">
      <c r="Y2025" s="61"/>
    </row>
    <row r="2026" ht="13.5">
      <c r="Y2026" s="61"/>
    </row>
    <row r="2027" ht="13.5">
      <c r="Y2027" s="61"/>
    </row>
    <row r="2028" ht="13.5">
      <c r="Y2028" s="61"/>
    </row>
    <row r="2029" ht="13.5">
      <c r="Y2029" s="61"/>
    </row>
    <row r="2030" ht="13.5">
      <c r="Y2030" s="61"/>
    </row>
    <row r="2031" ht="13.5">
      <c r="Y2031" s="61"/>
    </row>
    <row r="2032" ht="13.5">
      <c r="Y2032" s="61"/>
    </row>
    <row r="2033" ht="13.5">
      <c r="Y2033" s="61"/>
    </row>
    <row r="2034" ht="13.5">
      <c r="Y2034" s="61"/>
    </row>
    <row r="2035" ht="13.5">
      <c r="Y2035" s="61"/>
    </row>
    <row r="2036" ht="13.5">
      <c r="Y2036" s="61"/>
    </row>
    <row r="2037" ht="13.5">
      <c r="Y2037" s="61"/>
    </row>
    <row r="2038" ht="13.5">
      <c r="Y2038" s="61"/>
    </row>
    <row r="2039" ht="13.5">
      <c r="Y2039" s="61"/>
    </row>
    <row r="2040" ht="13.5">
      <c r="Y2040" s="61"/>
    </row>
    <row r="2041" ht="13.5">
      <c r="Y2041" s="61"/>
    </row>
    <row r="2042" ht="13.5">
      <c r="Y2042" s="61"/>
    </row>
    <row r="2043" ht="13.5">
      <c r="Y2043" s="61"/>
    </row>
    <row r="2044" ht="13.5">
      <c r="Y2044" s="61"/>
    </row>
    <row r="2045" ht="13.5">
      <c r="Y2045" s="61"/>
    </row>
    <row r="2046" ht="13.5">
      <c r="Y2046" s="61"/>
    </row>
    <row r="2047" ht="13.5">
      <c r="Y2047" s="61"/>
    </row>
    <row r="2048" ht="13.5">
      <c r="Y2048" s="61"/>
    </row>
    <row r="2049" ht="13.5">
      <c r="Y2049" s="61"/>
    </row>
    <row r="2050" ht="13.5">
      <c r="Y2050" s="61"/>
    </row>
    <row r="2051" ht="13.5">
      <c r="Y2051" s="61"/>
    </row>
    <row r="2052" ht="13.5">
      <c r="Y2052" s="61"/>
    </row>
    <row r="2053" ht="13.5">
      <c r="Y2053" s="61"/>
    </row>
    <row r="2054" ht="13.5">
      <c r="Y2054" s="61"/>
    </row>
    <row r="2055" ht="13.5">
      <c r="Y2055" s="61"/>
    </row>
    <row r="2056" ht="13.5">
      <c r="Y2056" s="61"/>
    </row>
    <row r="2057" ht="13.5">
      <c r="Y2057" s="61"/>
    </row>
    <row r="2058" ht="13.5">
      <c r="Y2058" s="61"/>
    </row>
    <row r="2059" ht="13.5">
      <c r="Y2059" s="61"/>
    </row>
    <row r="2060" ht="13.5">
      <c r="Y2060" s="61"/>
    </row>
    <row r="2061" ht="13.5">
      <c r="Y2061" s="61"/>
    </row>
    <row r="2062" ht="13.5">
      <c r="Y2062" s="61"/>
    </row>
    <row r="2063" ht="13.5">
      <c r="Y2063" s="61"/>
    </row>
    <row r="2064" ht="13.5">
      <c r="Y2064" s="61"/>
    </row>
    <row r="2065" ht="13.5">
      <c r="Y2065" s="61"/>
    </row>
    <row r="2066" ht="13.5">
      <c r="Y2066" s="61"/>
    </row>
    <row r="2067" ht="13.5">
      <c r="Y2067" s="61"/>
    </row>
    <row r="2068" ht="13.5">
      <c r="Y2068" s="61"/>
    </row>
    <row r="2069" ht="13.5">
      <c r="Y2069" s="61"/>
    </row>
    <row r="2070" ht="13.5">
      <c r="Y2070" s="61"/>
    </row>
    <row r="2071" ht="13.5">
      <c r="Y2071" s="61"/>
    </row>
    <row r="2072" ht="13.5">
      <c r="Y2072" s="61"/>
    </row>
    <row r="2073" ht="13.5">
      <c r="Y2073" s="61"/>
    </row>
    <row r="2074" ht="13.5">
      <c r="Y2074" s="61"/>
    </row>
    <row r="2075" ht="13.5">
      <c r="Y2075" s="61"/>
    </row>
    <row r="2076" ht="13.5">
      <c r="Y2076" s="61"/>
    </row>
    <row r="2077" ht="13.5">
      <c r="Y2077" s="61"/>
    </row>
    <row r="2078" ht="13.5">
      <c r="Y2078" s="61"/>
    </row>
    <row r="2079" ht="13.5">
      <c r="Y2079" s="61"/>
    </row>
    <row r="2080" ht="13.5">
      <c r="Y2080" s="61"/>
    </row>
    <row r="2081" ht="13.5">
      <c r="Y2081" s="61"/>
    </row>
    <row r="2082" ht="13.5">
      <c r="Y2082" s="61"/>
    </row>
    <row r="2083" ht="13.5">
      <c r="Y2083" s="61"/>
    </row>
    <row r="2084" ht="13.5">
      <c r="Y2084" s="61"/>
    </row>
    <row r="2085" ht="13.5">
      <c r="Y2085" s="61"/>
    </row>
    <row r="2086" ht="13.5">
      <c r="Y2086" s="61"/>
    </row>
    <row r="2087" ht="13.5">
      <c r="Y2087" s="61"/>
    </row>
    <row r="2088" ht="13.5">
      <c r="Y2088" s="61"/>
    </row>
    <row r="2089" ht="13.5">
      <c r="Y2089" s="61"/>
    </row>
    <row r="2090" ht="13.5">
      <c r="Y2090" s="61"/>
    </row>
    <row r="2091" ht="13.5">
      <c r="Y2091" s="61"/>
    </row>
    <row r="2092" ht="13.5">
      <c r="Y2092" s="61"/>
    </row>
    <row r="2093" ht="13.5">
      <c r="Y2093" s="61"/>
    </row>
    <row r="2094" ht="13.5">
      <c r="Y2094" s="61"/>
    </row>
    <row r="2095" ht="13.5">
      <c r="Y2095" s="61"/>
    </row>
    <row r="2096" ht="13.5">
      <c r="Y2096" s="61"/>
    </row>
    <row r="2097" ht="13.5">
      <c r="Y2097" s="61"/>
    </row>
    <row r="2098" ht="13.5">
      <c r="Y2098" s="61"/>
    </row>
    <row r="2099" ht="13.5">
      <c r="Y2099" s="61"/>
    </row>
    <row r="2100" ht="13.5">
      <c r="Y2100" s="61"/>
    </row>
    <row r="2101" ht="13.5">
      <c r="Y2101" s="61"/>
    </row>
    <row r="2102" ht="13.5">
      <c r="Y2102" s="61"/>
    </row>
    <row r="2103" ht="13.5">
      <c r="Y2103" s="61"/>
    </row>
    <row r="2104" ht="13.5">
      <c r="Y2104" s="61"/>
    </row>
    <row r="2105" ht="13.5">
      <c r="Y2105" s="61"/>
    </row>
    <row r="2106" ht="13.5">
      <c r="Y2106" s="61"/>
    </row>
    <row r="2107" ht="13.5">
      <c r="Y2107" s="61"/>
    </row>
    <row r="2108" ht="13.5">
      <c r="Y2108" s="61"/>
    </row>
    <row r="2109" ht="13.5">
      <c r="Y2109" s="61"/>
    </row>
    <row r="2110" ht="13.5">
      <c r="Y2110" s="61"/>
    </row>
    <row r="2111" ht="13.5">
      <c r="Y2111" s="61"/>
    </row>
    <row r="2112" ht="13.5">
      <c r="Y2112" s="61"/>
    </row>
    <row r="2113" ht="13.5">
      <c r="Y2113" s="61"/>
    </row>
    <row r="2114" ht="13.5">
      <c r="Y2114" s="61"/>
    </row>
    <row r="2115" ht="13.5">
      <c r="Y2115" s="61"/>
    </row>
    <row r="2116" ht="13.5">
      <c r="Y2116" s="61"/>
    </row>
    <row r="2117" ht="13.5">
      <c r="Y2117" s="61"/>
    </row>
    <row r="2118" ht="13.5">
      <c r="Y2118" s="61"/>
    </row>
    <row r="2119" ht="13.5">
      <c r="Y2119" s="61"/>
    </row>
    <row r="2120" ht="13.5">
      <c r="Y2120" s="61"/>
    </row>
    <row r="2121" ht="13.5">
      <c r="Y2121" s="61"/>
    </row>
    <row r="2122" ht="13.5">
      <c r="Y2122" s="61"/>
    </row>
    <row r="2123" ht="13.5">
      <c r="Y2123" s="61"/>
    </row>
    <row r="2124" ht="13.5">
      <c r="Y2124" s="61"/>
    </row>
    <row r="2125" ht="13.5">
      <c r="Y2125" s="61"/>
    </row>
    <row r="2126" ht="13.5">
      <c r="Y2126" s="61"/>
    </row>
    <row r="2127" ht="13.5">
      <c r="Y2127" s="61"/>
    </row>
    <row r="2128" ht="13.5">
      <c r="Y2128" s="61"/>
    </row>
    <row r="2129" ht="13.5">
      <c r="Y2129" s="61"/>
    </row>
    <row r="2130" ht="13.5">
      <c r="Y2130" s="61"/>
    </row>
    <row r="2131" ht="13.5">
      <c r="Y2131" s="61"/>
    </row>
    <row r="2132" ht="13.5">
      <c r="Y2132" s="61"/>
    </row>
    <row r="2133" ht="13.5">
      <c r="Y2133" s="61"/>
    </row>
    <row r="2134" ht="13.5">
      <c r="Y2134" s="61"/>
    </row>
    <row r="2135" ht="13.5">
      <c r="Y2135" s="61"/>
    </row>
    <row r="2136" ht="13.5">
      <c r="Y2136" s="61"/>
    </row>
    <row r="2137" ht="13.5">
      <c r="Y2137" s="61"/>
    </row>
    <row r="2138" ht="13.5">
      <c r="Y2138" s="61"/>
    </row>
    <row r="2139" ht="13.5">
      <c r="Y2139" s="61"/>
    </row>
    <row r="2140" ht="13.5">
      <c r="Y2140" s="61"/>
    </row>
    <row r="2141" ht="13.5">
      <c r="Y2141" s="61"/>
    </row>
    <row r="2142" ht="13.5">
      <c r="Y2142" s="61"/>
    </row>
    <row r="2143" ht="13.5">
      <c r="Y2143" s="61"/>
    </row>
    <row r="2144" ht="13.5">
      <c r="Y2144" s="61"/>
    </row>
    <row r="2145" ht="13.5">
      <c r="Y2145" s="61"/>
    </row>
    <row r="2146" ht="13.5">
      <c r="Y2146" s="61"/>
    </row>
    <row r="2147" ht="13.5">
      <c r="Y2147" s="61"/>
    </row>
    <row r="2148" ht="13.5">
      <c r="Y2148" s="61"/>
    </row>
    <row r="2149" ht="13.5">
      <c r="Y2149" s="61"/>
    </row>
    <row r="2150" ht="13.5">
      <c r="Y2150" s="61"/>
    </row>
    <row r="2151" ht="13.5">
      <c r="Y2151" s="61"/>
    </row>
    <row r="2152" ht="13.5">
      <c r="Y2152" s="61"/>
    </row>
    <row r="2153" ht="13.5">
      <c r="Y2153" s="61"/>
    </row>
    <row r="2154" ht="13.5">
      <c r="Y2154" s="61"/>
    </row>
    <row r="2155" ht="13.5">
      <c r="Y2155" s="61"/>
    </row>
    <row r="2156" ht="13.5">
      <c r="Y2156" s="61"/>
    </row>
    <row r="2157" ht="13.5">
      <c r="Y2157" s="61"/>
    </row>
    <row r="2158" ht="13.5">
      <c r="Y2158" s="61"/>
    </row>
    <row r="2159" ht="13.5">
      <c r="Y2159" s="61"/>
    </row>
    <row r="2160" ht="13.5">
      <c r="Y2160" s="61"/>
    </row>
    <row r="2161" ht="13.5">
      <c r="Y2161" s="61"/>
    </row>
    <row r="2162" ht="13.5">
      <c r="Y2162" s="61"/>
    </row>
    <row r="2163" ht="13.5">
      <c r="Y2163" s="61"/>
    </row>
    <row r="2164" ht="13.5">
      <c r="Y2164" s="61"/>
    </row>
    <row r="2165" ht="13.5">
      <c r="Y2165" s="61"/>
    </row>
    <row r="2166" ht="13.5">
      <c r="Y2166" s="61"/>
    </row>
    <row r="2167" ht="13.5">
      <c r="Y2167" s="61"/>
    </row>
    <row r="2168" ht="13.5">
      <c r="Y2168" s="61"/>
    </row>
    <row r="2169" ht="13.5">
      <c r="Y2169" s="61"/>
    </row>
    <row r="2170" ht="13.5">
      <c r="Y2170" s="61"/>
    </row>
    <row r="2171" ht="13.5">
      <c r="Y2171" s="61"/>
    </row>
    <row r="2172" ht="13.5">
      <c r="Y2172" s="61"/>
    </row>
    <row r="2173" ht="13.5">
      <c r="Y2173" s="61"/>
    </row>
    <row r="2174" ht="13.5">
      <c r="Y2174" s="61"/>
    </row>
    <row r="2175" ht="13.5">
      <c r="Y2175" s="61"/>
    </row>
    <row r="2176" ht="13.5">
      <c r="Y2176" s="61"/>
    </row>
    <row r="2177" ht="13.5">
      <c r="Y2177" s="61"/>
    </row>
    <row r="2178" ht="13.5">
      <c r="Y2178" s="61"/>
    </row>
    <row r="2179" ht="13.5">
      <c r="Y2179" s="61"/>
    </row>
    <row r="2180" ht="13.5">
      <c r="Y2180" s="61"/>
    </row>
    <row r="2181" ht="13.5">
      <c r="Y2181" s="61"/>
    </row>
    <row r="2182" ht="13.5">
      <c r="Y2182" s="61"/>
    </row>
    <row r="2183" ht="13.5">
      <c r="Y2183" s="61"/>
    </row>
    <row r="2184" ht="13.5">
      <c r="Y2184" s="61"/>
    </row>
    <row r="2185" ht="13.5">
      <c r="Y2185" s="61"/>
    </row>
    <row r="2186" ht="13.5">
      <c r="Y2186" s="61"/>
    </row>
    <row r="2187" ht="13.5">
      <c r="Y2187" s="61"/>
    </row>
    <row r="2188" ht="13.5">
      <c r="Y2188" s="61"/>
    </row>
    <row r="2189" ht="13.5">
      <c r="Y2189" s="61"/>
    </row>
    <row r="2190" ht="13.5">
      <c r="Y2190" s="61"/>
    </row>
    <row r="2191" ht="13.5">
      <c r="Y2191" s="61"/>
    </row>
    <row r="2192" ht="13.5">
      <c r="Y2192" s="61"/>
    </row>
    <row r="2193" ht="13.5">
      <c r="Y2193" s="61"/>
    </row>
    <row r="2194" ht="13.5">
      <c r="Y2194" s="61"/>
    </row>
    <row r="2195" ht="13.5">
      <c r="Y2195" s="61"/>
    </row>
    <row r="2196" ht="13.5">
      <c r="Y2196" s="61"/>
    </row>
    <row r="2197" ht="13.5">
      <c r="Y2197" s="61"/>
    </row>
    <row r="2198" ht="13.5">
      <c r="Y2198" s="61"/>
    </row>
    <row r="2199" ht="13.5">
      <c r="Y2199" s="61"/>
    </row>
    <row r="2200" ht="13.5">
      <c r="Y2200" s="61"/>
    </row>
    <row r="2201" ht="13.5">
      <c r="Y2201" s="61"/>
    </row>
    <row r="2202" ht="13.5">
      <c r="Y2202" s="61"/>
    </row>
    <row r="2203" ht="13.5">
      <c r="Y2203" s="61"/>
    </row>
    <row r="2204" ht="13.5">
      <c r="Y2204" s="61"/>
    </row>
    <row r="2205" ht="13.5">
      <c r="Y2205" s="61"/>
    </row>
    <row r="2206" ht="13.5">
      <c r="Y2206" s="61"/>
    </row>
    <row r="2207" ht="13.5">
      <c r="Y2207" s="61"/>
    </row>
    <row r="2208" ht="13.5">
      <c r="Y2208" s="61"/>
    </row>
    <row r="2209" ht="13.5">
      <c r="Y2209" s="61"/>
    </row>
    <row r="2210" ht="13.5">
      <c r="Y2210" s="61"/>
    </row>
    <row r="2211" ht="13.5">
      <c r="Y2211" s="61"/>
    </row>
    <row r="2212" ht="13.5">
      <c r="Y2212" s="61"/>
    </row>
    <row r="2213" ht="13.5">
      <c r="Y2213" s="61"/>
    </row>
    <row r="2214" ht="13.5">
      <c r="Y2214" s="61"/>
    </row>
    <row r="2215" ht="13.5">
      <c r="Y2215" s="61"/>
    </row>
    <row r="2216" ht="13.5">
      <c r="Y2216" s="61"/>
    </row>
    <row r="2217" ht="13.5">
      <c r="Y2217" s="61"/>
    </row>
    <row r="2218" ht="13.5">
      <c r="Y2218" s="61"/>
    </row>
    <row r="2219" ht="13.5">
      <c r="Y2219" s="61"/>
    </row>
    <row r="2220" ht="13.5">
      <c r="Y2220" s="61"/>
    </row>
    <row r="2221" ht="13.5">
      <c r="Y2221" s="61"/>
    </row>
    <row r="2222" ht="13.5">
      <c r="Y2222" s="61"/>
    </row>
    <row r="2223" ht="13.5">
      <c r="Y2223" s="61"/>
    </row>
    <row r="2224" ht="13.5">
      <c r="Y2224" s="61"/>
    </row>
    <row r="2225" ht="13.5">
      <c r="Y2225" s="61"/>
    </row>
    <row r="2226" ht="13.5">
      <c r="Y2226" s="61"/>
    </row>
    <row r="2227" ht="13.5">
      <c r="Y2227" s="61"/>
    </row>
    <row r="2228" ht="13.5">
      <c r="Y2228" s="61"/>
    </row>
    <row r="2229" ht="13.5">
      <c r="Y2229" s="61"/>
    </row>
    <row r="2230" ht="13.5">
      <c r="Y2230" s="61"/>
    </row>
    <row r="2231" ht="13.5">
      <c r="Y2231" s="61"/>
    </row>
    <row r="2232" ht="13.5">
      <c r="Y2232" s="61"/>
    </row>
    <row r="2233" ht="13.5">
      <c r="Y2233" s="61"/>
    </row>
    <row r="2234" ht="13.5">
      <c r="Y2234" s="61"/>
    </row>
    <row r="2235" ht="13.5">
      <c r="Y2235" s="61"/>
    </row>
    <row r="2236" ht="13.5">
      <c r="Y2236" s="61"/>
    </row>
    <row r="2237" ht="13.5">
      <c r="Y2237" s="61"/>
    </row>
    <row r="2238" ht="13.5">
      <c r="Y2238" s="61"/>
    </row>
    <row r="2239" ht="13.5">
      <c r="Y2239" s="61"/>
    </row>
    <row r="2240" ht="13.5">
      <c r="Y2240" s="61"/>
    </row>
    <row r="2241" ht="13.5">
      <c r="Y2241" s="61"/>
    </row>
    <row r="2242" ht="13.5">
      <c r="Y2242" s="61"/>
    </row>
    <row r="2243" ht="13.5">
      <c r="Y2243" s="61"/>
    </row>
    <row r="2244" ht="13.5">
      <c r="Y2244" s="61"/>
    </row>
    <row r="2245" ht="13.5">
      <c r="Y2245" s="61"/>
    </row>
    <row r="2246" ht="13.5">
      <c r="Y2246" s="61"/>
    </row>
    <row r="2247" ht="13.5">
      <c r="Y2247" s="61"/>
    </row>
    <row r="2248" ht="13.5">
      <c r="Y2248" s="61"/>
    </row>
    <row r="2249" ht="13.5">
      <c r="Y2249" s="61"/>
    </row>
    <row r="2250" ht="13.5">
      <c r="Y2250" s="61"/>
    </row>
    <row r="2251" ht="13.5">
      <c r="Y2251" s="61"/>
    </row>
    <row r="2252" ht="13.5">
      <c r="Y2252" s="61"/>
    </row>
    <row r="2253" ht="13.5">
      <c r="Y2253" s="61"/>
    </row>
    <row r="2254" ht="13.5">
      <c r="Y2254" s="61"/>
    </row>
    <row r="2255" ht="13.5">
      <c r="Y2255" s="61"/>
    </row>
    <row r="2256" ht="13.5">
      <c r="Y2256" s="61"/>
    </row>
    <row r="2257" ht="13.5">
      <c r="Y2257" s="61"/>
    </row>
    <row r="2258" ht="13.5">
      <c r="Y2258" s="61"/>
    </row>
    <row r="2259" ht="13.5">
      <c r="Y2259" s="61"/>
    </row>
    <row r="2260" ht="13.5">
      <c r="Y2260" s="61"/>
    </row>
    <row r="2261" ht="13.5">
      <c r="Y2261" s="61"/>
    </row>
    <row r="2262" ht="13.5">
      <c r="Y2262" s="61"/>
    </row>
    <row r="2263" ht="13.5">
      <c r="Y2263" s="61"/>
    </row>
    <row r="2264" ht="13.5">
      <c r="Y2264" s="61"/>
    </row>
    <row r="2265" ht="13.5">
      <c r="Y2265" s="61"/>
    </row>
    <row r="2266" ht="13.5">
      <c r="Y2266" s="61"/>
    </row>
    <row r="2267" ht="13.5">
      <c r="Y2267" s="61"/>
    </row>
    <row r="2268" ht="13.5">
      <c r="Y2268" s="61"/>
    </row>
    <row r="2269" ht="13.5">
      <c r="Y2269" s="61"/>
    </row>
    <row r="2270" ht="13.5">
      <c r="Y2270" s="61"/>
    </row>
    <row r="2271" ht="13.5">
      <c r="Y2271" s="61"/>
    </row>
    <row r="2272" ht="13.5">
      <c r="Y2272" s="61"/>
    </row>
    <row r="2273" ht="13.5">
      <c r="Y2273" s="61"/>
    </row>
    <row r="2274" ht="13.5">
      <c r="Y2274" s="61"/>
    </row>
    <row r="2275" ht="13.5">
      <c r="Y2275" s="61"/>
    </row>
    <row r="2276" ht="13.5">
      <c r="Y2276" s="61"/>
    </row>
    <row r="2277" ht="13.5">
      <c r="Y2277" s="61"/>
    </row>
    <row r="2278" ht="13.5">
      <c r="Y2278" s="61"/>
    </row>
    <row r="2279" ht="13.5">
      <c r="Y2279" s="61"/>
    </row>
    <row r="2280" ht="13.5">
      <c r="Y2280" s="61"/>
    </row>
    <row r="2281" ht="13.5">
      <c r="Y2281" s="61"/>
    </row>
    <row r="2282" ht="13.5">
      <c r="Y2282" s="61"/>
    </row>
    <row r="2283" ht="13.5">
      <c r="Y2283" s="61"/>
    </row>
    <row r="2284" ht="13.5">
      <c r="Y2284" s="61"/>
    </row>
    <row r="2285" ht="13.5">
      <c r="Y2285" s="61"/>
    </row>
    <row r="2286" ht="13.5">
      <c r="Y2286" s="61"/>
    </row>
    <row r="2287" ht="13.5">
      <c r="Y2287" s="61"/>
    </row>
    <row r="2288" ht="13.5">
      <c r="Y2288" s="61"/>
    </row>
    <row r="2289" ht="13.5">
      <c r="Y2289" s="61"/>
    </row>
    <row r="2290" ht="13.5">
      <c r="Y2290" s="61"/>
    </row>
    <row r="2291" ht="13.5">
      <c r="Y2291" s="61"/>
    </row>
    <row r="2292" ht="13.5">
      <c r="Y2292" s="61"/>
    </row>
    <row r="2293" ht="13.5">
      <c r="Y2293" s="61"/>
    </row>
    <row r="2294" ht="13.5">
      <c r="Y2294" s="61"/>
    </row>
    <row r="2295" ht="13.5">
      <c r="Y2295" s="61"/>
    </row>
    <row r="2296" ht="13.5">
      <c r="Y2296" s="61"/>
    </row>
    <row r="2297" ht="13.5">
      <c r="Y2297" s="61"/>
    </row>
    <row r="2298" ht="13.5">
      <c r="Y2298" s="61"/>
    </row>
    <row r="2299" ht="13.5">
      <c r="Y2299" s="61"/>
    </row>
    <row r="2300" ht="13.5">
      <c r="Y2300" s="61"/>
    </row>
    <row r="2301" ht="13.5">
      <c r="Y2301" s="61"/>
    </row>
    <row r="2302" ht="13.5">
      <c r="Y2302" s="61"/>
    </row>
    <row r="2303" ht="13.5">
      <c r="Y2303" s="61"/>
    </row>
    <row r="2304" ht="13.5">
      <c r="Y2304" s="61"/>
    </row>
    <row r="2305" ht="13.5">
      <c r="Y2305" s="61"/>
    </row>
    <row r="2306" ht="13.5">
      <c r="Y2306" s="61"/>
    </row>
    <row r="2307" ht="13.5">
      <c r="Y2307" s="61"/>
    </row>
    <row r="2308" ht="13.5">
      <c r="Y2308" s="61"/>
    </row>
    <row r="2309" ht="13.5">
      <c r="Y2309" s="61"/>
    </row>
    <row r="2310" ht="13.5">
      <c r="Y2310" s="61"/>
    </row>
    <row r="2311" ht="13.5">
      <c r="Y2311" s="61"/>
    </row>
    <row r="2312" ht="13.5">
      <c r="Y2312" s="61"/>
    </row>
    <row r="2313" ht="13.5">
      <c r="Y2313" s="61"/>
    </row>
    <row r="2314" ht="13.5">
      <c r="Y2314" s="61"/>
    </row>
    <row r="2315" ht="13.5">
      <c r="Y2315" s="61"/>
    </row>
    <row r="2316" ht="13.5">
      <c r="Y2316" s="61"/>
    </row>
    <row r="2317" ht="13.5">
      <c r="Y2317" s="61"/>
    </row>
    <row r="2318" ht="13.5">
      <c r="Y2318" s="61"/>
    </row>
    <row r="2319" ht="13.5">
      <c r="Y2319" s="61"/>
    </row>
    <row r="2320" ht="13.5">
      <c r="Y2320" s="61"/>
    </row>
    <row r="2321" ht="13.5">
      <c r="Y2321" s="61"/>
    </row>
    <row r="2322" ht="13.5">
      <c r="Y2322" s="61"/>
    </row>
    <row r="2323" ht="13.5">
      <c r="Y2323" s="61"/>
    </row>
    <row r="2324" ht="13.5">
      <c r="Y2324" s="61"/>
    </row>
    <row r="2325" ht="13.5">
      <c r="Y2325" s="61"/>
    </row>
    <row r="2326" ht="13.5">
      <c r="Y2326" s="61"/>
    </row>
    <row r="2327" ht="13.5">
      <c r="Y2327" s="61"/>
    </row>
    <row r="2328" ht="13.5">
      <c r="Y2328" s="61"/>
    </row>
    <row r="2329" ht="13.5">
      <c r="Y2329" s="61"/>
    </row>
    <row r="2330" ht="13.5">
      <c r="Y2330" s="61"/>
    </row>
    <row r="2331" ht="13.5">
      <c r="Y2331" s="61"/>
    </row>
    <row r="2332" ht="13.5">
      <c r="Y2332" s="61"/>
    </row>
    <row r="2333" ht="13.5">
      <c r="Y2333" s="61"/>
    </row>
    <row r="2334" ht="13.5">
      <c r="Y2334" s="61"/>
    </row>
    <row r="2335" ht="13.5">
      <c r="Y2335" s="61"/>
    </row>
    <row r="2336" ht="13.5">
      <c r="Y2336" s="61"/>
    </row>
    <row r="2337" ht="13.5">
      <c r="Y2337" s="61"/>
    </row>
    <row r="2338" ht="13.5">
      <c r="Y2338" s="61"/>
    </row>
    <row r="2339" ht="13.5">
      <c r="Y2339" s="61"/>
    </row>
    <row r="2340" ht="13.5">
      <c r="Y2340" s="61"/>
    </row>
    <row r="2341" ht="13.5">
      <c r="Y2341" s="61"/>
    </row>
    <row r="2342" ht="13.5">
      <c r="Y2342" s="61"/>
    </row>
    <row r="2343" ht="13.5">
      <c r="Y2343" s="61"/>
    </row>
    <row r="2344" ht="13.5">
      <c r="Y2344" s="61"/>
    </row>
    <row r="2345" ht="13.5">
      <c r="Y2345" s="61"/>
    </row>
    <row r="2346" ht="13.5">
      <c r="Y2346" s="61"/>
    </row>
    <row r="2347" ht="13.5">
      <c r="Y2347" s="61"/>
    </row>
    <row r="2348" ht="13.5">
      <c r="Y2348" s="61"/>
    </row>
    <row r="2349" ht="13.5">
      <c r="Y2349" s="61"/>
    </row>
    <row r="2350" ht="13.5">
      <c r="Y2350" s="61"/>
    </row>
    <row r="2351" ht="13.5">
      <c r="Y2351" s="61"/>
    </row>
    <row r="2352" ht="13.5">
      <c r="Y2352" s="61"/>
    </row>
    <row r="2353" ht="13.5">
      <c r="Y2353" s="61"/>
    </row>
    <row r="2354" ht="13.5">
      <c r="Y2354" s="61"/>
    </row>
    <row r="2355" ht="13.5">
      <c r="Y2355" s="61"/>
    </row>
    <row r="2356" ht="13.5">
      <c r="Y2356" s="61"/>
    </row>
    <row r="2357" ht="13.5">
      <c r="Y2357" s="61"/>
    </row>
    <row r="2358" ht="13.5">
      <c r="Y2358" s="61"/>
    </row>
    <row r="2359" ht="13.5">
      <c r="Y2359" s="61"/>
    </row>
    <row r="2360" ht="13.5">
      <c r="Y2360" s="61"/>
    </row>
    <row r="2361" ht="13.5">
      <c r="Y2361" s="61"/>
    </row>
    <row r="2362" ht="13.5">
      <c r="Y2362" s="61"/>
    </row>
    <row r="2363" ht="13.5">
      <c r="Y2363" s="61"/>
    </row>
    <row r="2364" ht="13.5">
      <c r="Y2364" s="61"/>
    </row>
    <row r="2365" ht="13.5">
      <c r="Y2365" s="61"/>
    </row>
    <row r="2366" ht="13.5">
      <c r="Y2366" s="61"/>
    </row>
    <row r="2367" ht="13.5">
      <c r="Y2367" s="61"/>
    </row>
    <row r="2368" ht="13.5">
      <c r="Y2368" s="61"/>
    </row>
    <row r="2369" ht="13.5">
      <c r="Y2369" s="61"/>
    </row>
    <row r="2370" ht="13.5">
      <c r="Y2370" s="61"/>
    </row>
    <row r="2371" ht="13.5">
      <c r="Y2371" s="61"/>
    </row>
    <row r="2372" ht="13.5">
      <c r="Y2372" s="61"/>
    </row>
    <row r="2373" ht="13.5">
      <c r="Y2373" s="61"/>
    </row>
    <row r="2374" ht="13.5">
      <c r="Y2374" s="61"/>
    </row>
    <row r="2375" ht="13.5">
      <c r="Y2375" s="61"/>
    </row>
    <row r="2376" ht="13.5">
      <c r="Y2376" s="61"/>
    </row>
    <row r="2377" ht="13.5">
      <c r="Y2377" s="61"/>
    </row>
    <row r="2378" ht="13.5">
      <c r="Y2378" s="61"/>
    </row>
    <row r="2379" ht="13.5">
      <c r="Y2379" s="61"/>
    </row>
    <row r="2380" ht="13.5">
      <c r="Y2380" s="61"/>
    </row>
    <row r="2381" ht="13.5">
      <c r="Y2381" s="61"/>
    </row>
    <row r="2382" ht="13.5">
      <c r="Y2382" s="61"/>
    </row>
    <row r="2383" ht="13.5">
      <c r="Y2383" s="61"/>
    </row>
    <row r="2384" ht="13.5">
      <c r="Y2384" s="61"/>
    </row>
    <row r="2385" ht="13.5">
      <c r="Y2385" s="61"/>
    </row>
    <row r="2386" ht="13.5">
      <c r="Y2386" s="61"/>
    </row>
    <row r="2387" ht="13.5">
      <c r="Y2387" s="61"/>
    </row>
    <row r="2388" ht="13.5">
      <c r="Y2388" s="61"/>
    </row>
    <row r="2389" ht="13.5">
      <c r="Y2389" s="61"/>
    </row>
    <row r="2390" ht="13.5">
      <c r="Y2390" s="61"/>
    </row>
    <row r="2391" ht="13.5">
      <c r="Y2391" s="61"/>
    </row>
    <row r="2392" ht="13.5">
      <c r="Y2392" s="61"/>
    </row>
    <row r="2393" ht="13.5">
      <c r="Y2393" s="61"/>
    </row>
    <row r="2394" ht="13.5">
      <c r="Y2394" s="61"/>
    </row>
    <row r="2395" ht="13.5">
      <c r="Y2395" s="61"/>
    </row>
    <row r="2396" ht="13.5">
      <c r="Y2396" s="61"/>
    </row>
    <row r="2397" ht="13.5">
      <c r="Y2397" s="61"/>
    </row>
    <row r="2398" ht="13.5">
      <c r="Y2398" s="61"/>
    </row>
    <row r="2399" ht="13.5">
      <c r="Y2399" s="61"/>
    </row>
    <row r="2400" ht="13.5">
      <c r="Y2400" s="61"/>
    </row>
    <row r="2401" ht="13.5">
      <c r="Y2401" s="61"/>
    </row>
    <row r="2402" ht="13.5">
      <c r="Y2402" s="61"/>
    </row>
    <row r="2403" ht="13.5">
      <c r="Y2403" s="61"/>
    </row>
    <row r="2404" ht="13.5">
      <c r="Y2404" s="61"/>
    </row>
    <row r="2405" ht="13.5">
      <c r="Y2405" s="61"/>
    </row>
    <row r="2406" ht="13.5">
      <c r="Y2406" s="61"/>
    </row>
    <row r="2407" ht="13.5">
      <c r="Y2407" s="61"/>
    </row>
    <row r="2408" ht="13.5">
      <c r="Y2408" s="61"/>
    </row>
    <row r="2409" ht="13.5">
      <c r="Y2409" s="61"/>
    </row>
    <row r="2410" ht="13.5">
      <c r="Y2410" s="61"/>
    </row>
    <row r="2411" ht="13.5">
      <c r="Y2411" s="61"/>
    </row>
    <row r="2412" ht="13.5">
      <c r="Y2412" s="61"/>
    </row>
    <row r="2413" ht="13.5">
      <c r="Y2413" s="61"/>
    </row>
    <row r="2414" ht="13.5">
      <c r="Y2414" s="61"/>
    </row>
    <row r="2415" ht="13.5">
      <c r="Y2415" s="61"/>
    </row>
    <row r="2416" ht="13.5">
      <c r="Y2416" s="61"/>
    </row>
    <row r="2417" ht="13.5">
      <c r="Y2417" s="61"/>
    </row>
    <row r="2418" ht="13.5">
      <c r="Y2418" s="61"/>
    </row>
    <row r="2419" ht="13.5">
      <c r="Y2419" s="61"/>
    </row>
    <row r="2420" ht="13.5">
      <c r="Y2420" s="61"/>
    </row>
    <row r="2421" ht="13.5">
      <c r="Y2421" s="61"/>
    </row>
    <row r="2422" ht="13.5">
      <c r="Y2422" s="61"/>
    </row>
    <row r="2423" ht="13.5">
      <c r="Y2423" s="61"/>
    </row>
    <row r="2424" ht="13.5">
      <c r="Y2424" s="61"/>
    </row>
    <row r="2425" ht="13.5">
      <c r="Y2425" s="61"/>
    </row>
    <row r="2426" ht="13.5">
      <c r="Y2426" s="61"/>
    </row>
    <row r="2427" ht="13.5">
      <c r="Y2427" s="61"/>
    </row>
    <row r="2428" ht="13.5">
      <c r="Y2428" s="61"/>
    </row>
    <row r="2429" ht="13.5">
      <c r="Y2429" s="61"/>
    </row>
    <row r="2430" ht="13.5">
      <c r="Y2430" s="61"/>
    </row>
    <row r="2431" ht="13.5">
      <c r="Y2431" s="61"/>
    </row>
    <row r="2432" ht="13.5">
      <c r="Y2432" s="61"/>
    </row>
    <row r="2433" ht="13.5">
      <c r="Y2433" s="61"/>
    </row>
    <row r="2434" ht="13.5">
      <c r="Y2434" s="61"/>
    </row>
    <row r="2435" ht="13.5">
      <c r="Y2435" s="61"/>
    </row>
    <row r="2436" ht="13.5">
      <c r="Y2436" s="61"/>
    </row>
    <row r="2437" ht="13.5">
      <c r="Y2437" s="61"/>
    </row>
    <row r="2438" ht="13.5">
      <c r="Y2438" s="61"/>
    </row>
    <row r="2439" ht="13.5">
      <c r="Y2439" s="61"/>
    </row>
    <row r="2440" ht="13.5">
      <c r="Y2440" s="61"/>
    </row>
    <row r="2441" ht="13.5">
      <c r="Y2441" s="61"/>
    </row>
    <row r="2442" ht="13.5">
      <c r="Y2442" s="61"/>
    </row>
    <row r="2443" ht="13.5">
      <c r="Y2443" s="61"/>
    </row>
    <row r="2444" ht="13.5">
      <c r="Y2444" s="61"/>
    </row>
    <row r="2445" ht="13.5">
      <c r="Y2445" s="61"/>
    </row>
    <row r="2446" ht="13.5">
      <c r="Y2446" s="61"/>
    </row>
    <row r="2447" ht="13.5">
      <c r="Y2447" s="61"/>
    </row>
    <row r="2448" ht="13.5">
      <c r="Y2448" s="61"/>
    </row>
    <row r="2449" ht="13.5">
      <c r="Y2449" s="61"/>
    </row>
    <row r="2450" ht="13.5">
      <c r="Y2450" s="61"/>
    </row>
    <row r="2451" ht="13.5">
      <c r="Y2451" s="61"/>
    </row>
    <row r="2452" ht="13.5">
      <c r="Y2452" s="61"/>
    </row>
    <row r="2453" ht="13.5">
      <c r="Y2453" s="61"/>
    </row>
    <row r="2454" ht="13.5">
      <c r="Y2454" s="61"/>
    </row>
    <row r="2455" ht="13.5">
      <c r="Y2455" s="61"/>
    </row>
    <row r="2456" ht="13.5">
      <c r="Y2456" s="61"/>
    </row>
    <row r="2457" ht="13.5">
      <c r="Y2457" s="61"/>
    </row>
    <row r="2458" ht="13.5">
      <c r="Y2458" s="61"/>
    </row>
    <row r="2459" ht="13.5">
      <c r="Y2459" s="61"/>
    </row>
    <row r="2460" ht="13.5">
      <c r="Y2460" s="61"/>
    </row>
    <row r="2461" ht="13.5">
      <c r="Y2461" s="61"/>
    </row>
    <row r="2462" ht="13.5">
      <c r="Y2462" s="61"/>
    </row>
    <row r="2463" ht="13.5">
      <c r="Y2463" s="61"/>
    </row>
    <row r="2464" ht="13.5">
      <c r="Y2464" s="61"/>
    </row>
    <row r="2465" ht="13.5">
      <c r="Y2465" s="61"/>
    </row>
    <row r="2466" ht="13.5">
      <c r="Y2466" s="61"/>
    </row>
    <row r="2467" ht="13.5">
      <c r="Y2467" s="61"/>
    </row>
    <row r="2468" ht="13.5">
      <c r="Y2468" s="61"/>
    </row>
    <row r="2469" ht="13.5">
      <c r="Y2469" s="61"/>
    </row>
    <row r="2470" ht="13.5">
      <c r="Y2470" s="61"/>
    </row>
    <row r="2471" ht="13.5">
      <c r="Y2471" s="61"/>
    </row>
    <row r="2472" ht="13.5">
      <c r="Y2472" s="61"/>
    </row>
    <row r="2473" ht="13.5">
      <c r="Y2473" s="61"/>
    </row>
    <row r="2474" ht="13.5">
      <c r="Y2474" s="61"/>
    </row>
    <row r="2475" ht="13.5">
      <c r="Y2475" s="61"/>
    </row>
    <row r="2476" ht="13.5">
      <c r="Y2476" s="61"/>
    </row>
    <row r="2477" ht="13.5">
      <c r="Y2477" s="61"/>
    </row>
    <row r="2478" ht="13.5">
      <c r="Y2478" s="61"/>
    </row>
    <row r="2479" ht="13.5">
      <c r="Y2479" s="61"/>
    </row>
    <row r="2480" ht="13.5">
      <c r="Y2480" s="61"/>
    </row>
    <row r="2481" ht="13.5">
      <c r="Y2481" s="61"/>
    </row>
    <row r="2482" ht="13.5">
      <c r="Y2482" s="61"/>
    </row>
    <row r="2483" ht="13.5">
      <c r="Y2483" s="61"/>
    </row>
    <row r="2484" ht="13.5">
      <c r="Y2484" s="61"/>
    </row>
    <row r="2485" ht="13.5">
      <c r="Y2485" s="61"/>
    </row>
    <row r="2486" ht="13.5">
      <c r="Y2486" s="61"/>
    </row>
    <row r="2487" ht="13.5">
      <c r="Y2487" s="61"/>
    </row>
    <row r="2488" ht="13.5">
      <c r="Y2488" s="61"/>
    </row>
    <row r="2489" ht="13.5">
      <c r="Y2489" s="61"/>
    </row>
    <row r="2490" ht="13.5">
      <c r="Y2490" s="61"/>
    </row>
    <row r="2491" ht="13.5">
      <c r="Y2491" s="61"/>
    </row>
    <row r="2492" ht="13.5">
      <c r="Y2492" s="61"/>
    </row>
    <row r="2493" ht="13.5">
      <c r="Y2493" s="61"/>
    </row>
    <row r="2494" ht="13.5">
      <c r="Y2494" s="61"/>
    </row>
    <row r="2495" ht="13.5">
      <c r="Y2495" s="61"/>
    </row>
    <row r="2496" ht="13.5">
      <c r="Y2496" s="61"/>
    </row>
    <row r="2497" ht="13.5">
      <c r="Y2497" s="61"/>
    </row>
    <row r="2498" ht="13.5">
      <c r="Y2498" s="61"/>
    </row>
    <row r="2499" ht="13.5">
      <c r="Y2499" s="61"/>
    </row>
    <row r="2500" ht="13.5">
      <c r="Y2500" s="61"/>
    </row>
    <row r="2501" ht="13.5">
      <c r="Y2501" s="61"/>
    </row>
    <row r="2502" ht="13.5">
      <c r="Y2502" s="61"/>
    </row>
    <row r="2503" ht="13.5">
      <c r="Y2503" s="61"/>
    </row>
    <row r="2504" ht="13.5">
      <c r="Y2504" s="61"/>
    </row>
    <row r="2505" ht="13.5">
      <c r="Y2505" s="61"/>
    </row>
    <row r="2506" ht="13.5">
      <c r="Y2506" s="61"/>
    </row>
    <row r="2507" ht="13.5">
      <c r="Y2507" s="61"/>
    </row>
    <row r="2508" ht="13.5">
      <c r="Y2508" s="61"/>
    </row>
    <row r="2509" ht="13.5">
      <c r="Y2509" s="61"/>
    </row>
    <row r="2510" ht="13.5">
      <c r="Y2510" s="61"/>
    </row>
    <row r="2511" ht="13.5">
      <c r="Y2511" s="61"/>
    </row>
    <row r="2512" ht="13.5">
      <c r="Y2512" s="61"/>
    </row>
    <row r="2513" ht="13.5">
      <c r="Y2513" s="61"/>
    </row>
    <row r="2514" ht="13.5">
      <c r="Y2514" s="61"/>
    </row>
    <row r="2515" ht="13.5">
      <c r="Y2515" s="61"/>
    </row>
    <row r="2516" ht="13.5">
      <c r="Y2516" s="61"/>
    </row>
    <row r="2517" ht="13.5">
      <c r="Y2517" s="61"/>
    </row>
    <row r="2518" ht="13.5">
      <c r="Y2518" s="61"/>
    </row>
    <row r="2519" ht="13.5">
      <c r="Y2519" s="61"/>
    </row>
    <row r="2520" ht="13.5">
      <c r="Y2520" s="61"/>
    </row>
    <row r="2521" ht="13.5">
      <c r="Y2521" s="61"/>
    </row>
    <row r="2522" ht="13.5">
      <c r="Y2522" s="61"/>
    </row>
    <row r="2523" ht="13.5">
      <c r="Y2523" s="61"/>
    </row>
    <row r="2524" ht="13.5">
      <c r="Y2524" s="61"/>
    </row>
    <row r="2525" ht="13.5">
      <c r="Y2525" s="61"/>
    </row>
    <row r="2526" ht="13.5">
      <c r="Y2526" s="61"/>
    </row>
    <row r="2527" ht="13.5">
      <c r="Y2527" s="61"/>
    </row>
    <row r="2528" ht="13.5">
      <c r="Y2528" s="61"/>
    </row>
    <row r="2529" ht="13.5">
      <c r="Y2529" s="61"/>
    </row>
    <row r="2530" ht="13.5">
      <c r="Y2530" s="61"/>
    </row>
    <row r="2531" ht="13.5">
      <c r="Y2531" s="61"/>
    </row>
    <row r="2532" ht="13.5">
      <c r="Y2532" s="61"/>
    </row>
    <row r="2533" ht="13.5">
      <c r="Y2533" s="61"/>
    </row>
    <row r="2534" ht="13.5">
      <c r="Y2534" s="61"/>
    </row>
    <row r="2535" ht="13.5">
      <c r="Y2535" s="61"/>
    </row>
    <row r="2536" ht="13.5">
      <c r="Y2536" s="61"/>
    </row>
    <row r="2537" ht="13.5">
      <c r="Y2537" s="61"/>
    </row>
    <row r="2538" ht="13.5">
      <c r="Y2538" s="61"/>
    </row>
    <row r="2539" ht="13.5">
      <c r="Y2539" s="61"/>
    </row>
    <row r="2540" ht="13.5">
      <c r="Y2540" s="61"/>
    </row>
    <row r="2541" ht="13.5">
      <c r="Y2541" s="61"/>
    </row>
    <row r="2542" ht="13.5">
      <c r="Y2542" s="61"/>
    </row>
    <row r="2543" ht="13.5">
      <c r="Y2543" s="61"/>
    </row>
    <row r="2544" ht="13.5">
      <c r="Y2544" s="61"/>
    </row>
    <row r="2545" ht="13.5">
      <c r="Y2545" s="61"/>
    </row>
    <row r="2546" ht="13.5">
      <c r="Y2546" s="61"/>
    </row>
    <row r="2547" ht="13.5">
      <c r="Y2547" s="61"/>
    </row>
    <row r="2548" ht="13.5">
      <c r="Y2548" s="61"/>
    </row>
    <row r="2549" ht="13.5">
      <c r="Y2549" s="61"/>
    </row>
    <row r="2550" ht="13.5">
      <c r="Y2550" s="61"/>
    </row>
    <row r="2551" ht="13.5">
      <c r="Y2551" s="61"/>
    </row>
    <row r="2552" ht="13.5">
      <c r="Y2552" s="61"/>
    </row>
    <row r="2553" ht="13.5">
      <c r="Y2553" s="61"/>
    </row>
    <row r="2554" ht="13.5">
      <c r="Y2554" s="61"/>
    </row>
    <row r="2555" ht="13.5">
      <c r="Y2555" s="61"/>
    </row>
    <row r="2556" ht="13.5">
      <c r="Y2556" s="61"/>
    </row>
    <row r="2557" ht="13.5">
      <c r="Y2557" s="61"/>
    </row>
    <row r="2558" ht="13.5">
      <c r="Y2558" s="61"/>
    </row>
    <row r="2559" ht="13.5">
      <c r="Y2559" s="61"/>
    </row>
    <row r="2560" ht="13.5">
      <c r="Y2560" s="61"/>
    </row>
    <row r="2561" ht="13.5">
      <c r="Y2561" s="61"/>
    </row>
    <row r="2562" ht="13.5">
      <c r="Y2562" s="61"/>
    </row>
    <row r="2563" ht="13.5">
      <c r="Y2563" s="61"/>
    </row>
    <row r="2564" ht="13.5">
      <c r="Y2564" s="61"/>
    </row>
    <row r="2565" ht="13.5">
      <c r="Y2565" s="61"/>
    </row>
    <row r="2566" ht="13.5">
      <c r="Y2566" s="61"/>
    </row>
    <row r="2567" ht="13.5">
      <c r="Y2567" s="61"/>
    </row>
    <row r="2568" ht="13.5">
      <c r="Y2568" s="61"/>
    </row>
    <row r="2569" ht="13.5">
      <c r="Y2569" s="61"/>
    </row>
    <row r="2570" ht="13.5">
      <c r="Y2570" s="61"/>
    </row>
    <row r="2571" ht="13.5">
      <c r="Y2571" s="61"/>
    </row>
    <row r="2572" ht="13.5">
      <c r="Y2572" s="61"/>
    </row>
    <row r="2573" ht="13.5">
      <c r="Y2573" s="61"/>
    </row>
    <row r="2574" ht="13.5">
      <c r="Y2574" s="61"/>
    </row>
    <row r="2575" ht="13.5">
      <c r="Y2575" s="61"/>
    </row>
    <row r="2576" ht="13.5">
      <c r="Y2576" s="61"/>
    </row>
    <row r="2577" ht="13.5">
      <c r="Y2577" s="61"/>
    </row>
    <row r="2578" ht="13.5">
      <c r="Y2578" s="61"/>
    </row>
    <row r="2579" ht="13.5">
      <c r="Y2579" s="61"/>
    </row>
    <row r="2580" ht="13.5">
      <c r="Y2580" s="61"/>
    </row>
    <row r="2581" ht="13.5">
      <c r="Y2581" s="61"/>
    </row>
    <row r="2582" ht="13.5">
      <c r="Y2582" s="61"/>
    </row>
    <row r="2583" ht="13.5">
      <c r="Y2583" s="61"/>
    </row>
    <row r="2584" ht="13.5">
      <c r="Y2584" s="61"/>
    </row>
    <row r="2585" ht="13.5">
      <c r="Y2585" s="61"/>
    </row>
    <row r="2586" ht="13.5">
      <c r="Y2586" s="61"/>
    </row>
    <row r="2587" ht="13.5">
      <c r="Y2587" s="61"/>
    </row>
    <row r="2588" ht="13.5">
      <c r="Y2588" s="61"/>
    </row>
    <row r="2589" ht="13.5">
      <c r="Y2589" s="61"/>
    </row>
    <row r="2590" ht="13.5">
      <c r="Y2590" s="61"/>
    </row>
    <row r="2591" ht="13.5">
      <c r="Y2591" s="61"/>
    </row>
    <row r="2592" ht="13.5">
      <c r="Y2592" s="61"/>
    </row>
    <row r="2593" ht="13.5">
      <c r="Y2593" s="61"/>
    </row>
    <row r="2594" ht="13.5">
      <c r="Y2594" s="61"/>
    </row>
    <row r="2595" ht="13.5">
      <c r="Y2595" s="61"/>
    </row>
    <row r="2596" ht="13.5">
      <c r="Y2596" s="61"/>
    </row>
    <row r="2597" ht="13.5">
      <c r="Y2597" s="61"/>
    </row>
    <row r="2598" ht="13.5">
      <c r="Y2598" s="61"/>
    </row>
    <row r="2599" ht="13.5">
      <c r="Y2599" s="61"/>
    </row>
    <row r="2600" ht="13.5">
      <c r="Y2600" s="61"/>
    </row>
    <row r="2601" ht="13.5">
      <c r="Y2601" s="61"/>
    </row>
    <row r="2602" ht="13.5">
      <c r="Y2602" s="61"/>
    </row>
    <row r="2603" ht="13.5">
      <c r="Y2603" s="61"/>
    </row>
    <row r="2604" ht="13.5">
      <c r="Y2604" s="61"/>
    </row>
    <row r="2605" ht="13.5">
      <c r="Y2605" s="61"/>
    </row>
    <row r="2606" ht="13.5">
      <c r="Y2606" s="61"/>
    </row>
    <row r="2607" ht="13.5">
      <c r="Y2607" s="61"/>
    </row>
    <row r="2608" ht="13.5">
      <c r="Y2608" s="61"/>
    </row>
    <row r="2609" ht="13.5">
      <c r="Y2609" s="61"/>
    </row>
    <row r="2610" ht="13.5">
      <c r="Y2610" s="61"/>
    </row>
    <row r="2611" ht="13.5">
      <c r="Y2611" s="61"/>
    </row>
    <row r="2612" ht="13.5">
      <c r="Y2612" s="61"/>
    </row>
    <row r="2613" ht="13.5">
      <c r="Y2613" s="61"/>
    </row>
    <row r="2614" ht="13.5">
      <c r="Y2614" s="61"/>
    </row>
    <row r="2615" ht="13.5">
      <c r="Y2615" s="61"/>
    </row>
    <row r="2616" ht="13.5">
      <c r="Y2616" s="61"/>
    </row>
    <row r="2617" ht="13.5">
      <c r="Y2617" s="61"/>
    </row>
    <row r="2618" ht="13.5">
      <c r="Y2618" s="61"/>
    </row>
    <row r="2619" ht="13.5">
      <c r="Y2619" s="61"/>
    </row>
    <row r="2620" ht="13.5">
      <c r="Y2620" s="61"/>
    </row>
    <row r="2621" ht="13.5">
      <c r="Y2621" s="61"/>
    </row>
    <row r="2622" ht="13.5">
      <c r="Y2622" s="61"/>
    </row>
    <row r="2623" ht="13.5">
      <c r="Y2623" s="61"/>
    </row>
    <row r="2624" ht="13.5">
      <c r="Y2624" s="61"/>
    </row>
    <row r="2625" ht="13.5">
      <c r="Y2625" s="61"/>
    </row>
    <row r="2626" ht="13.5">
      <c r="Y2626" s="61"/>
    </row>
    <row r="2627" ht="13.5">
      <c r="Y2627" s="61"/>
    </row>
    <row r="2628" ht="13.5">
      <c r="Y2628" s="61"/>
    </row>
    <row r="2629" ht="13.5">
      <c r="Y2629" s="61"/>
    </row>
    <row r="2630" ht="13.5">
      <c r="Y2630" s="61"/>
    </row>
    <row r="2631" ht="13.5">
      <c r="Y2631" s="61"/>
    </row>
    <row r="2632" ht="13.5">
      <c r="Y2632" s="61"/>
    </row>
    <row r="2633" ht="13.5">
      <c r="Y2633" s="61"/>
    </row>
    <row r="2634" ht="13.5">
      <c r="Y2634" s="61"/>
    </row>
    <row r="2635" ht="13.5">
      <c r="Y2635" s="61"/>
    </row>
    <row r="2636" ht="13.5">
      <c r="Y2636" s="61"/>
    </row>
    <row r="2637" ht="13.5">
      <c r="Y2637" s="61"/>
    </row>
    <row r="2638" ht="13.5">
      <c r="Y2638" s="61"/>
    </row>
    <row r="2639" ht="13.5">
      <c r="Y2639" s="61"/>
    </row>
    <row r="2640" ht="13.5">
      <c r="Y2640" s="61"/>
    </row>
    <row r="2641" ht="13.5">
      <c r="Y2641" s="61"/>
    </row>
    <row r="2642" ht="13.5">
      <c r="Y2642" s="61"/>
    </row>
    <row r="2643" ht="13.5">
      <c r="Y2643" s="61"/>
    </row>
    <row r="2644" ht="13.5">
      <c r="Y2644" s="61"/>
    </row>
    <row r="2645" ht="13.5">
      <c r="Y2645" s="61"/>
    </row>
    <row r="2646" ht="13.5">
      <c r="Y2646" s="61"/>
    </row>
    <row r="2647" ht="13.5">
      <c r="Y2647" s="61"/>
    </row>
    <row r="2648" ht="13.5">
      <c r="Y2648" s="61"/>
    </row>
    <row r="2649" ht="13.5">
      <c r="Y2649" s="61"/>
    </row>
    <row r="2650" ht="13.5">
      <c r="Y2650" s="61"/>
    </row>
    <row r="2651" ht="13.5">
      <c r="Y2651" s="61"/>
    </row>
    <row r="2652" ht="13.5">
      <c r="Y2652" s="61"/>
    </row>
    <row r="2653" ht="13.5">
      <c r="Y2653" s="61"/>
    </row>
    <row r="2654" ht="13.5">
      <c r="Y2654" s="61"/>
    </row>
    <row r="2655" ht="13.5">
      <c r="Y2655" s="61"/>
    </row>
    <row r="2656" ht="13.5">
      <c r="Y2656" s="61"/>
    </row>
    <row r="2657" ht="13.5">
      <c r="Y2657" s="61"/>
    </row>
    <row r="2658" ht="13.5">
      <c r="Y2658" s="61"/>
    </row>
    <row r="2659" ht="13.5">
      <c r="Y2659" s="61"/>
    </row>
    <row r="2660" ht="13.5">
      <c r="Y2660" s="61"/>
    </row>
    <row r="2661" ht="13.5">
      <c r="Y2661" s="61"/>
    </row>
    <row r="2662" ht="13.5">
      <c r="Y2662" s="61"/>
    </row>
    <row r="2663" ht="13.5">
      <c r="Y2663" s="61"/>
    </row>
    <row r="2664" ht="13.5">
      <c r="Y2664" s="61"/>
    </row>
    <row r="2665" ht="13.5">
      <c r="Y2665" s="61"/>
    </row>
    <row r="2666" ht="13.5">
      <c r="Y2666" s="61"/>
    </row>
    <row r="2667" ht="13.5">
      <c r="Y2667" s="61"/>
    </row>
    <row r="2668" ht="13.5">
      <c r="Y2668" s="61"/>
    </row>
    <row r="2669" ht="13.5">
      <c r="Y2669" s="61"/>
    </row>
    <row r="2670" ht="13.5">
      <c r="Y2670" s="61"/>
    </row>
    <row r="2671" ht="13.5">
      <c r="Y2671" s="61"/>
    </row>
    <row r="2672" ht="13.5">
      <c r="Y2672" s="61"/>
    </row>
    <row r="2673" ht="13.5">
      <c r="Y2673" s="61"/>
    </row>
    <row r="2674" ht="13.5">
      <c r="Y2674" s="61"/>
    </row>
    <row r="2675" ht="13.5">
      <c r="Y2675" s="61"/>
    </row>
    <row r="2676" ht="13.5">
      <c r="Y2676" s="61"/>
    </row>
    <row r="2677" ht="13.5">
      <c r="Y2677" s="61"/>
    </row>
    <row r="2678" ht="13.5">
      <c r="Y2678" s="61"/>
    </row>
    <row r="2679" ht="13.5">
      <c r="Y2679" s="61"/>
    </row>
    <row r="2680" ht="13.5">
      <c r="Y2680" s="61"/>
    </row>
    <row r="2681" ht="13.5">
      <c r="Y2681" s="61"/>
    </row>
    <row r="2682" ht="13.5">
      <c r="Y2682" s="61"/>
    </row>
    <row r="2683" ht="13.5">
      <c r="Y2683" s="61"/>
    </row>
    <row r="2684" ht="13.5">
      <c r="Y2684" s="61"/>
    </row>
    <row r="2685" ht="13.5">
      <c r="Y2685" s="61"/>
    </row>
    <row r="2686" ht="13.5">
      <c r="Y2686" s="61"/>
    </row>
    <row r="2687" ht="13.5">
      <c r="Y2687" s="61"/>
    </row>
    <row r="2688" ht="13.5">
      <c r="Y2688" s="61"/>
    </row>
    <row r="2689" ht="13.5">
      <c r="Y2689" s="61"/>
    </row>
    <row r="2690" ht="13.5">
      <c r="Y2690" s="61"/>
    </row>
    <row r="2691" ht="13.5">
      <c r="Y2691" s="61"/>
    </row>
    <row r="2692" ht="13.5">
      <c r="Y2692" s="61"/>
    </row>
    <row r="2693" ht="13.5">
      <c r="Y2693" s="61"/>
    </row>
    <row r="2694" ht="13.5">
      <c r="Y2694" s="61"/>
    </row>
    <row r="2695" ht="13.5">
      <c r="Y2695" s="61"/>
    </row>
    <row r="2696" ht="13.5">
      <c r="Y2696" s="61"/>
    </row>
    <row r="2697" ht="13.5">
      <c r="Y2697" s="61"/>
    </row>
    <row r="2698" ht="13.5">
      <c r="Y2698" s="61"/>
    </row>
    <row r="2699" ht="13.5">
      <c r="Y2699" s="61"/>
    </row>
    <row r="2700" ht="13.5">
      <c r="Y2700" s="61"/>
    </row>
    <row r="2701" ht="13.5">
      <c r="Y2701" s="61"/>
    </row>
    <row r="2702" ht="13.5">
      <c r="Y2702" s="61"/>
    </row>
    <row r="2703" ht="13.5">
      <c r="Y2703" s="61"/>
    </row>
    <row r="2704" ht="13.5">
      <c r="Y2704" s="61"/>
    </row>
    <row r="2705" ht="13.5">
      <c r="Y2705" s="61"/>
    </row>
    <row r="2706" ht="13.5">
      <c r="Y2706" s="61"/>
    </row>
    <row r="2707" ht="13.5">
      <c r="Y2707" s="61"/>
    </row>
    <row r="2708" ht="13.5">
      <c r="Y2708" s="61"/>
    </row>
    <row r="2709" ht="13.5">
      <c r="Y2709" s="61"/>
    </row>
    <row r="2710" ht="13.5">
      <c r="Y2710" s="61"/>
    </row>
    <row r="2711" ht="13.5">
      <c r="Y2711" s="61"/>
    </row>
    <row r="2712" ht="13.5">
      <c r="Y2712" s="61"/>
    </row>
    <row r="2713" ht="13.5">
      <c r="Y2713" s="61"/>
    </row>
    <row r="2714" ht="13.5">
      <c r="Y2714" s="61"/>
    </row>
    <row r="2715" ht="13.5">
      <c r="Y2715" s="61"/>
    </row>
    <row r="2716" ht="13.5">
      <c r="Y2716" s="61"/>
    </row>
    <row r="2717" ht="13.5">
      <c r="Y2717" s="61"/>
    </row>
    <row r="2718" ht="13.5">
      <c r="Y2718" s="61"/>
    </row>
    <row r="2719" ht="13.5">
      <c r="Y2719" s="61"/>
    </row>
    <row r="2720" ht="13.5">
      <c r="Y2720" s="61"/>
    </row>
    <row r="2721" ht="13.5">
      <c r="Y2721" s="61"/>
    </row>
    <row r="2722" ht="13.5">
      <c r="Y2722" s="61"/>
    </row>
    <row r="2723" ht="13.5">
      <c r="Y2723" s="61"/>
    </row>
    <row r="2724" ht="13.5">
      <c r="Y2724" s="61"/>
    </row>
    <row r="2725" ht="13.5">
      <c r="Y2725" s="61"/>
    </row>
    <row r="2726" ht="13.5">
      <c r="Y2726" s="61"/>
    </row>
    <row r="2727" ht="13.5">
      <c r="Y2727" s="61"/>
    </row>
    <row r="2728" ht="13.5">
      <c r="Y2728" s="61"/>
    </row>
    <row r="2729" ht="13.5">
      <c r="Y2729" s="61"/>
    </row>
    <row r="2730" ht="13.5">
      <c r="Y2730" s="61"/>
    </row>
    <row r="2731" ht="13.5">
      <c r="Y2731" s="61"/>
    </row>
    <row r="2732" ht="13.5">
      <c r="Y2732" s="61"/>
    </row>
    <row r="2733" ht="13.5">
      <c r="Y2733" s="61"/>
    </row>
    <row r="2734" ht="13.5">
      <c r="Y2734" s="61"/>
    </row>
    <row r="2735" ht="13.5">
      <c r="Y2735" s="61"/>
    </row>
    <row r="2736" ht="13.5">
      <c r="Y2736" s="61"/>
    </row>
    <row r="2737" ht="13.5">
      <c r="Y2737" s="61"/>
    </row>
    <row r="2738" ht="13.5">
      <c r="Y2738" s="61"/>
    </row>
    <row r="2739" ht="13.5">
      <c r="Y2739" s="61"/>
    </row>
    <row r="2740" ht="13.5">
      <c r="Y2740" s="61"/>
    </row>
    <row r="2741" ht="13.5">
      <c r="Y2741" s="61"/>
    </row>
    <row r="2742" ht="13.5">
      <c r="Y2742" s="61"/>
    </row>
    <row r="2743" ht="13.5">
      <c r="Y2743" s="61"/>
    </row>
    <row r="2744" ht="13.5">
      <c r="Y2744" s="61"/>
    </row>
    <row r="2745" ht="13.5">
      <c r="Y2745" s="61"/>
    </row>
    <row r="2746" ht="13.5">
      <c r="Y2746" s="61"/>
    </row>
    <row r="2747" ht="13.5">
      <c r="Y2747" s="61"/>
    </row>
    <row r="2748" ht="13.5">
      <c r="Y2748" s="61"/>
    </row>
    <row r="2749" ht="13.5">
      <c r="Y2749" s="61"/>
    </row>
    <row r="2750" ht="13.5">
      <c r="Y2750" s="61"/>
    </row>
    <row r="2751" ht="13.5">
      <c r="Y2751" s="61"/>
    </row>
    <row r="2752" ht="13.5">
      <c r="Y2752" s="61"/>
    </row>
    <row r="2753" ht="13.5">
      <c r="Y2753" s="61"/>
    </row>
    <row r="2754" ht="13.5">
      <c r="Y2754" s="61"/>
    </row>
    <row r="2755" ht="13.5">
      <c r="Y2755" s="61"/>
    </row>
    <row r="2756" ht="13.5">
      <c r="Y2756" s="61"/>
    </row>
    <row r="2757" ht="13.5">
      <c r="Y2757" s="61"/>
    </row>
    <row r="2758" ht="13.5">
      <c r="Y2758" s="61"/>
    </row>
    <row r="2759" ht="13.5">
      <c r="Y2759" s="61"/>
    </row>
    <row r="2760" ht="13.5">
      <c r="Y2760" s="61"/>
    </row>
    <row r="2761" ht="13.5">
      <c r="Y2761" s="61"/>
    </row>
    <row r="2762" ht="13.5">
      <c r="Y2762" s="61"/>
    </row>
    <row r="2763" ht="13.5">
      <c r="Y2763" s="61"/>
    </row>
    <row r="2764" ht="13.5">
      <c r="Y2764" s="61"/>
    </row>
    <row r="2765" ht="13.5">
      <c r="Y2765" s="61"/>
    </row>
    <row r="2766" ht="13.5">
      <c r="Y2766" s="61"/>
    </row>
    <row r="2767" ht="13.5">
      <c r="Y2767" s="61"/>
    </row>
    <row r="2768" ht="13.5">
      <c r="Y2768" s="61"/>
    </row>
    <row r="2769" ht="13.5">
      <c r="Y2769" s="61"/>
    </row>
    <row r="2770" ht="13.5">
      <c r="Y2770" s="61"/>
    </row>
    <row r="2771" ht="13.5">
      <c r="Y2771" s="61"/>
    </row>
    <row r="2772" ht="13.5">
      <c r="Y2772" s="61"/>
    </row>
    <row r="2773" ht="13.5">
      <c r="Y2773" s="61"/>
    </row>
    <row r="2774" ht="13.5">
      <c r="Y2774" s="61"/>
    </row>
    <row r="2775" ht="13.5">
      <c r="Y2775" s="61"/>
    </row>
    <row r="2776" ht="13.5">
      <c r="Y2776" s="61"/>
    </row>
    <row r="2777" ht="13.5">
      <c r="Y2777" s="61"/>
    </row>
    <row r="2778" ht="13.5">
      <c r="Y2778" s="61"/>
    </row>
    <row r="2779" ht="13.5">
      <c r="Y2779" s="61"/>
    </row>
    <row r="2780" ht="13.5">
      <c r="Y2780" s="61"/>
    </row>
    <row r="2781" ht="13.5">
      <c r="Y2781" s="61"/>
    </row>
    <row r="2782" ht="13.5">
      <c r="Y2782" s="61"/>
    </row>
    <row r="2783" ht="13.5">
      <c r="Y2783" s="61"/>
    </row>
    <row r="2784" ht="13.5">
      <c r="Y2784" s="61"/>
    </row>
    <row r="2785" ht="13.5">
      <c r="Y2785" s="61"/>
    </row>
    <row r="2786" ht="13.5">
      <c r="Y2786" s="61"/>
    </row>
    <row r="2787" ht="13.5">
      <c r="Y2787" s="61"/>
    </row>
    <row r="2788" ht="13.5">
      <c r="Y2788" s="61"/>
    </row>
    <row r="2789" ht="13.5">
      <c r="Y2789" s="61"/>
    </row>
    <row r="2790" ht="13.5">
      <c r="Y2790" s="61"/>
    </row>
    <row r="2791" ht="13.5">
      <c r="Y2791" s="61"/>
    </row>
    <row r="2792" ht="13.5">
      <c r="Y2792" s="61"/>
    </row>
    <row r="2793" ht="13.5">
      <c r="Y2793" s="61"/>
    </row>
    <row r="2794" ht="13.5">
      <c r="Y2794" s="61"/>
    </row>
    <row r="2795" ht="13.5">
      <c r="Y2795" s="61"/>
    </row>
    <row r="2796" ht="13.5">
      <c r="Y2796" s="61"/>
    </row>
    <row r="2797" ht="13.5">
      <c r="Y2797" s="61"/>
    </row>
    <row r="2798" ht="13.5">
      <c r="Y2798" s="61"/>
    </row>
    <row r="2799" ht="13.5">
      <c r="Y2799" s="61"/>
    </row>
    <row r="2800" ht="13.5">
      <c r="Y2800" s="61"/>
    </row>
    <row r="2801" ht="13.5">
      <c r="Y2801" s="61"/>
    </row>
    <row r="2802" ht="13.5">
      <c r="Y2802" s="61"/>
    </row>
    <row r="2803" ht="13.5">
      <c r="Y2803" s="61"/>
    </row>
    <row r="2804" ht="13.5">
      <c r="Y2804" s="61"/>
    </row>
    <row r="2805" ht="13.5">
      <c r="Y2805" s="61"/>
    </row>
    <row r="2806" ht="13.5">
      <c r="Y2806" s="61"/>
    </row>
    <row r="2807" ht="13.5">
      <c r="Y2807" s="61"/>
    </row>
    <row r="2808" ht="13.5">
      <c r="Y2808" s="61"/>
    </row>
    <row r="2809" ht="13.5">
      <c r="Y2809" s="61"/>
    </row>
    <row r="2810" ht="13.5">
      <c r="Y2810" s="61"/>
    </row>
    <row r="2811" ht="13.5">
      <c r="Y2811" s="61"/>
    </row>
    <row r="2812" ht="13.5">
      <c r="Y2812" s="61"/>
    </row>
    <row r="2813" ht="13.5">
      <c r="Y2813" s="61"/>
    </row>
    <row r="2814" ht="13.5">
      <c r="Y2814" s="61"/>
    </row>
    <row r="2815" ht="13.5">
      <c r="Y2815" s="61"/>
    </row>
    <row r="2816" ht="13.5">
      <c r="Y2816" s="61"/>
    </row>
    <row r="2817" ht="13.5">
      <c r="Y2817" s="61"/>
    </row>
    <row r="2818" ht="13.5">
      <c r="Y2818" s="61"/>
    </row>
    <row r="2819" ht="13.5">
      <c r="Y2819" s="61"/>
    </row>
    <row r="2820" ht="13.5">
      <c r="Y2820" s="61"/>
    </row>
    <row r="2821" ht="13.5">
      <c r="Y2821" s="61"/>
    </row>
    <row r="2822" ht="13.5">
      <c r="Y2822" s="61"/>
    </row>
    <row r="2823" ht="13.5">
      <c r="Y2823" s="61"/>
    </row>
    <row r="2824" ht="13.5">
      <c r="Y2824" s="61"/>
    </row>
    <row r="2825" ht="13.5">
      <c r="Y2825" s="61"/>
    </row>
    <row r="2826" ht="13.5">
      <c r="Y2826" s="61"/>
    </row>
    <row r="2827" ht="13.5">
      <c r="Y2827" s="61"/>
    </row>
    <row r="2828" ht="13.5">
      <c r="Y2828" s="61"/>
    </row>
    <row r="2829" ht="13.5">
      <c r="Y2829" s="61"/>
    </row>
    <row r="2830" ht="13.5">
      <c r="Y2830" s="61"/>
    </row>
    <row r="2831" ht="13.5">
      <c r="Y2831" s="61"/>
    </row>
    <row r="2832" ht="13.5">
      <c r="Y2832" s="61"/>
    </row>
    <row r="2833" ht="13.5">
      <c r="Y2833" s="61"/>
    </row>
    <row r="2834" ht="13.5">
      <c r="Y2834" s="61"/>
    </row>
    <row r="2835" ht="13.5">
      <c r="Y2835" s="61"/>
    </row>
    <row r="2836" ht="13.5">
      <c r="Y2836" s="61"/>
    </row>
    <row r="2837" ht="13.5">
      <c r="Y2837" s="61"/>
    </row>
    <row r="2838" ht="13.5">
      <c r="Y2838" s="61"/>
    </row>
    <row r="2839" ht="13.5">
      <c r="Y2839" s="61"/>
    </row>
    <row r="2840" ht="13.5">
      <c r="Y2840" s="61"/>
    </row>
    <row r="2841" ht="13.5">
      <c r="Y2841" s="61"/>
    </row>
    <row r="2842" ht="13.5">
      <c r="Y2842" s="61"/>
    </row>
    <row r="2843" ht="13.5">
      <c r="Y2843" s="61"/>
    </row>
    <row r="2844" ht="13.5">
      <c r="Y2844" s="61"/>
    </row>
    <row r="2845" ht="13.5">
      <c r="Y2845" s="61"/>
    </row>
    <row r="2846" ht="13.5">
      <c r="Y2846" s="61"/>
    </row>
    <row r="2847" ht="13.5">
      <c r="Y2847" s="61"/>
    </row>
    <row r="2848" ht="13.5">
      <c r="Y2848" s="61"/>
    </row>
    <row r="2849" ht="13.5">
      <c r="Y2849" s="61"/>
    </row>
    <row r="2850" ht="13.5">
      <c r="Y2850" s="61"/>
    </row>
    <row r="2851" ht="13.5">
      <c r="Y2851" s="61"/>
    </row>
    <row r="2852" ht="13.5">
      <c r="Y2852" s="61"/>
    </row>
    <row r="2853" ht="13.5">
      <c r="Y2853" s="61"/>
    </row>
    <row r="2854" ht="13.5">
      <c r="Y2854" s="61"/>
    </row>
    <row r="2855" ht="13.5">
      <c r="Y2855" s="61"/>
    </row>
    <row r="2856" ht="13.5">
      <c r="Y2856" s="61"/>
    </row>
    <row r="2857" ht="13.5">
      <c r="Y2857" s="61"/>
    </row>
    <row r="2858" ht="13.5">
      <c r="Y2858" s="61"/>
    </row>
    <row r="2859" ht="13.5">
      <c r="Y2859" s="61"/>
    </row>
    <row r="2860" ht="13.5">
      <c r="Y2860" s="61"/>
    </row>
    <row r="2861" ht="13.5">
      <c r="Y2861" s="61"/>
    </row>
    <row r="2862" ht="13.5">
      <c r="Y2862" s="61"/>
    </row>
    <row r="2863" ht="13.5">
      <c r="Y2863" s="61"/>
    </row>
    <row r="2864" ht="13.5">
      <c r="Y2864" s="61"/>
    </row>
    <row r="2865" ht="13.5">
      <c r="Y2865" s="61"/>
    </row>
    <row r="2866" ht="13.5">
      <c r="Y2866" s="61"/>
    </row>
    <row r="2867" ht="13.5">
      <c r="Y2867" s="61"/>
    </row>
    <row r="2868" ht="13.5">
      <c r="Y2868" s="61"/>
    </row>
    <row r="2869" ht="13.5">
      <c r="Y2869" s="61"/>
    </row>
    <row r="2870" ht="13.5">
      <c r="Y2870" s="61"/>
    </row>
    <row r="2871" ht="13.5">
      <c r="Y2871" s="61"/>
    </row>
    <row r="2872" ht="13.5">
      <c r="Y2872" s="61"/>
    </row>
    <row r="2873" ht="13.5">
      <c r="Y2873" s="61"/>
    </row>
    <row r="2874" ht="13.5">
      <c r="Y2874" s="61"/>
    </row>
    <row r="2875" ht="13.5">
      <c r="Y2875" s="61"/>
    </row>
    <row r="2876" ht="13.5">
      <c r="Y2876" s="61"/>
    </row>
    <row r="2877" ht="13.5">
      <c r="Y2877" s="61"/>
    </row>
    <row r="2878" ht="13.5">
      <c r="Y2878" s="61"/>
    </row>
    <row r="2879" ht="13.5">
      <c r="Y2879" s="61"/>
    </row>
    <row r="2880" ht="13.5">
      <c r="Y2880" s="61"/>
    </row>
    <row r="2881" ht="13.5">
      <c r="Y2881" s="61"/>
    </row>
    <row r="2882" ht="13.5">
      <c r="Y2882" s="61"/>
    </row>
    <row r="2883" ht="13.5">
      <c r="Y2883" s="61"/>
    </row>
    <row r="2884" ht="13.5">
      <c r="Y2884" s="61"/>
    </row>
    <row r="2885" ht="13.5">
      <c r="Y2885" s="61"/>
    </row>
    <row r="2886" ht="13.5">
      <c r="Y2886" s="61"/>
    </row>
    <row r="2887" ht="13.5">
      <c r="Y2887" s="61"/>
    </row>
    <row r="2888" ht="13.5">
      <c r="Y2888" s="61"/>
    </row>
    <row r="2889" ht="13.5">
      <c r="Y2889" s="61"/>
    </row>
    <row r="2890" ht="13.5">
      <c r="Y2890" s="61"/>
    </row>
    <row r="2891" ht="13.5">
      <c r="Y2891" s="61"/>
    </row>
    <row r="2892" ht="13.5">
      <c r="Y2892" s="61"/>
    </row>
    <row r="2893" ht="13.5">
      <c r="Y2893" s="61"/>
    </row>
    <row r="2894" ht="13.5">
      <c r="Y2894" s="61"/>
    </row>
    <row r="2895" ht="13.5">
      <c r="Y2895" s="61"/>
    </row>
    <row r="2896" ht="13.5">
      <c r="Y2896" s="61"/>
    </row>
    <row r="2897" ht="13.5">
      <c r="Y2897" s="61"/>
    </row>
    <row r="2898" ht="13.5">
      <c r="Y2898" s="61"/>
    </row>
    <row r="2899" ht="13.5">
      <c r="Y2899" s="61"/>
    </row>
    <row r="2900" ht="13.5">
      <c r="Y2900" s="61"/>
    </row>
    <row r="2901" ht="13.5">
      <c r="Y2901" s="61"/>
    </row>
    <row r="2902" ht="13.5">
      <c r="Y2902" s="61"/>
    </row>
    <row r="2903" ht="13.5">
      <c r="Y2903" s="61"/>
    </row>
    <row r="2904" ht="13.5">
      <c r="Y2904" s="61"/>
    </row>
    <row r="2905" ht="13.5">
      <c r="Y2905" s="61"/>
    </row>
    <row r="2906" ht="13.5">
      <c r="Y2906" s="61"/>
    </row>
    <row r="2907" ht="13.5">
      <c r="Y2907" s="61"/>
    </row>
    <row r="2908" ht="13.5">
      <c r="Y2908" s="61"/>
    </row>
    <row r="2909" ht="13.5">
      <c r="Y2909" s="61"/>
    </row>
    <row r="2910" ht="13.5">
      <c r="Y2910" s="61"/>
    </row>
    <row r="2911" ht="13.5">
      <c r="Y2911" s="61"/>
    </row>
    <row r="2912" ht="13.5">
      <c r="Y2912" s="61"/>
    </row>
    <row r="2913" ht="13.5">
      <c r="Y2913" s="61"/>
    </row>
    <row r="2914" ht="13.5">
      <c r="Y2914" s="61"/>
    </row>
    <row r="2915" ht="13.5">
      <c r="Y2915" s="61"/>
    </row>
    <row r="2916" ht="13.5">
      <c r="Y2916" s="61"/>
    </row>
    <row r="2917" ht="13.5">
      <c r="Y2917" s="61"/>
    </row>
    <row r="2918" ht="13.5">
      <c r="Y2918" s="61"/>
    </row>
    <row r="2919" ht="13.5">
      <c r="Y2919" s="61"/>
    </row>
    <row r="2920" ht="13.5">
      <c r="Y2920" s="61"/>
    </row>
    <row r="2921" ht="13.5">
      <c r="Y2921" s="61"/>
    </row>
    <row r="2922" ht="13.5">
      <c r="Y2922" s="61"/>
    </row>
    <row r="2923" ht="13.5">
      <c r="Y2923" s="61"/>
    </row>
    <row r="2924" ht="13.5">
      <c r="Y2924" s="61"/>
    </row>
    <row r="2925" ht="13.5">
      <c r="Y2925" s="61"/>
    </row>
    <row r="2926" ht="13.5">
      <c r="Y2926" s="61"/>
    </row>
    <row r="2927" ht="13.5">
      <c r="Y2927" s="61"/>
    </row>
    <row r="2928" ht="13.5">
      <c r="Y2928" s="61"/>
    </row>
    <row r="2929" ht="13.5">
      <c r="Y2929" s="61"/>
    </row>
    <row r="2930" ht="13.5">
      <c r="Y2930" s="61"/>
    </row>
    <row r="2931" ht="13.5">
      <c r="Y2931" s="61"/>
    </row>
    <row r="2932" ht="13.5">
      <c r="Y2932" s="61"/>
    </row>
    <row r="2933" ht="13.5">
      <c r="Y2933" s="61"/>
    </row>
    <row r="2934" ht="13.5">
      <c r="Y2934" s="61"/>
    </row>
    <row r="2935" ht="13.5">
      <c r="Y2935" s="61"/>
    </row>
    <row r="2936" ht="13.5">
      <c r="Y2936" s="61"/>
    </row>
    <row r="2937" ht="13.5">
      <c r="Y2937" s="61"/>
    </row>
    <row r="2938" ht="13.5">
      <c r="Y2938" s="61"/>
    </row>
    <row r="2939" ht="13.5">
      <c r="Y2939" s="61"/>
    </row>
    <row r="2940" ht="13.5">
      <c r="Y2940" s="61"/>
    </row>
    <row r="2941" ht="13.5">
      <c r="Y2941" s="61"/>
    </row>
    <row r="2942" ht="13.5">
      <c r="Y2942" s="61"/>
    </row>
    <row r="2943" ht="13.5">
      <c r="Y2943" s="61"/>
    </row>
    <row r="2944" ht="13.5">
      <c r="Y2944" s="61"/>
    </row>
    <row r="2945" ht="13.5">
      <c r="Y2945" s="61"/>
    </row>
    <row r="2946" ht="13.5">
      <c r="Y2946" s="61"/>
    </row>
    <row r="2947" ht="13.5">
      <c r="Y2947" s="61"/>
    </row>
    <row r="2948" ht="13.5">
      <c r="Y2948" s="61"/>
    </row>
    <row r="2949" ht="13.5">
      <c r="Y2949" s="61"/>
    </row>
    <row r="2950" ht="13.5">
      <c r="Y2950" s="61"/>
    </row>
    <row r="2951" ht="13.5">
      <c r="Y2951" s="61"/>
    </row>
    <row r="2952" ht="13.5">
      <c r="Y2952" s="61"/>
    </row>
    <row r="2953" ht="13.5">
      <c r="Y2953" s="61"/>
    </row>
    <row r="2954" ht="13.5">
      <c r="Y2954" s="61"/>
    </row>
    <row r="2955" ht="13.5">
      <c r="Y2955" s="61"/>
    </row>
    <row r="2956" ht="13.5">
      <c r="Y2956" s="61"/>
    </row>
    <row r="2957" ht="13.5">
      <c r="Y2957" s="61"/>
    </row>
    <row r="2958" ht="13.5">
      <c r="Y2958" s="61"/>
    </row>
    <row r="2959" ht="13.5">
      <c r="Y2959" s="61"/>
    </row>
    <row r="2960" ht="13.5">
      <c r="Y2960" s="61"/>
    </row>
    <row r="2961" ht="13.5">
      <c r="Y2961" s="61"/>
    </row>
    <row r="2962" ht="13.5">
      <c r="Y2962" s="61"/>
    </row>
    <row r="2963" ht="13.5">
      <c r="Y2963" s="61"/>
    </row>
    <row r="2964" ht="13.5">
      <c r="Y2964" s="61"/>
    </row>
    <row r="2965" ht="13.5">
      <c r="Y2965" s="61"/>
    </row>
    <row r="2966" ht="13.5">
      <c r="Y2966" s="61"/>
    </row>
    <row r="2967" ht="13.5">
      <c r="Y2967" s="61"/>
    </row>
    <row r="2968" ht="13.5">
      <c r="Y2968" s="61"/>
    </row>
    <row r="2969" ht="13.5">
      <c r="Y2969" s="61"/>
    </row>
    <row r="2970" ht="13.5">
      <c r="Y2970" s="61"/>
    </row>
    <row r="2971" ht="13.5">
      <c r="Y2971" s="61"/>
    </row>
    <row r="2972" ht="13.5">
      <c r="Y2972" s="61"/>
    </row>
    <row r="2973" ht="13.5">
      <c r="Y2973" s="61"/>
    </row>
    <row r="2974" ht="13.5">
      <c r="Y2974" s="61"/>
    </row>
    <row r="2975" ht="13.5">
      <c r="Y2975" s="61"/>
    </row>
    <row r="2976" ht="13.5">
      <c r="Y2976" s="61"/>
    </row>
    <row r="2977" ht="13.5">
      <c r="Y2977" s="61"/>
    </row>
    <row r="2978" ht="13.5">
      <c r="Y2978" s="61"/>
    </row>
    <row r="2979" ht="13.5">
      <c r="Y2979" s="61"/>
    </row>
    <row r="2980" ht="13.5">
      <c r="Y2980" s="61"/>
    </row>
    <row r="2981" ht="13.5">
      <c r="Y2981" s="61"/>
    </row>
    <row r="2982" ht="13.5">
      <c r="Y2982" s="61"/>
    </row>
    <row r="2983" ht="13.5">
      <c r="Y2983" s="61"/>
    </row>
    <row r="2984" ht="13.5">
      <c r="Y2984" s="61"/>
    </row>
    <row r="2985" ht="13.5">
      <c r="Y2985" s="61"/>
    </row>
    <row r="2986" ht="13.5">
      <c r="Y2986" s="61"/>
    </row>
    <row r="2987" ht="13.5">
      <c r="Y2987" s="61"/>
    </row>
    <row r="2988" ht="13.5">
      <c r="Y2988" s="61"/>
    </row>
    <row r="2989" ht="13.5">
      <c r="Y2989" s="61"/>
    </row>
    <row r="2990" ht="13.5">
      <c r="Y2990" s="61"/>
    </row>
    <row r="2991" ht="13.5">
      <c r="Y2991" s="61"/>
    </row>
    <row r="2992" ht="13.5">
      <c r="Y2992" s="61"/>
    </row>
    <row r="2993" ht="13.5">
      <c r="Y2993" s="61"/>
    </row>
    <row r="2994" ht="13.5">
      <c r="Y2994" s="61"/>
    </row>
    <row r="2995" ht="13.5">
      <c r="Y2995" s="61"/>
    </row>
    <row r="2996" ht="13.5">
      <c r="Y2996" s="61"/>
    </row>
    <row r="2997" ht="13.5">
      <c r="Y2997" s="61"/>
    </row>
    <row r="2998" ht="13.5">
      <c r="Y2998" s="61"/>
    </row>
    <row r="2999" ht="13.5">
      <c r="Y2999" s="61"/>
    </row>
    <row r="3000" ht="13.5">
      <c r="Y3000" s="61"/>
    </row>
    <row r="3001" ht="13.5">
      <c r="Y3001" s="61"/>
    </row>
    <row r="3002" ht="13.5">
      <c r="Y3002" s="61"/>
    </row>
    <row r="3003" ht="13.5">
      <c r="Y3003" s="61"/>
    </row>
    <row r="3004" ht="13.5">
      <c r="Y3004" s="61"/>
    </row>
    <row r="3005" ht="13.5">
      <c r="Y3005" s="61"/>
    </row>
    <row r="3006" ht="13.5">
      <c r="Y3006" s="61"/>
    </row>
    <row r="3007" ht="13.5">
      <c r="Y3007" s="61"/>
    </row>
    <row r="3008" ht="13.5">
      <c r="Y3008" s="61"/>
    </row>
    <row r="3009" ht="13.5">
      <c r="Y3009" s="61"/>
    </row>
    <row r="3010" ht="13.5">
      <c r="Y3010" s="61"/>
    </row>
    <row r="3011" ht="13.5">
      <c r="Y3011" s="61"/>
    </row>
    <row r="3012" ht="13.5">
      <c r="Y3012" s="61"/>
    </row>
    <row r="3013" ht="13.5">
      <c r="Y3013" s="61"/>
    </row>
    <row r="3014" ht="13.5">
      <c r="Y3014" s="61"/>
    </row>
    <row r="3015" ht="13.5">
      <c r="Y3015" s="61"/>
    </row>
    <row r="3016" ht="13.5">
      <c r="Y3016" s="61"/>
    </row>
    <row r="3017" ht="13.5">
      <c r="Y3017" s="61"/>
    </row>
    <row r="3018" ht="13.5">
      <c r="Y3018" s="61"/>
    </row>
    <row r="3019" ht="13.5">
      <c r="Y3019" s="61"/>
    </row>
    <row r="3020" ht="13.5">
      <c r="Y3020" s="61"/>
    </row>
    <row r="3021" ht="13.5">
      <c r="Y3021" s="61"/>
    </row>
    <row r="3022" ht="13.5">
      <c r="Y3022" s="61"/>
    </row>
    <row r="3023" ht="13.5">
      <c r="Y3023" s="61"/>
    </row>
    <row r="3024" ht="13.5">
      <c r="Y3024" s="61"/>
    </row>
    <row r="3025" ht="13.5">
      <c r="Y3025" s="61"/>
    </row>
    <row r="3026" ht="13.5">
      <c r="Y3026" s="61"/>
    </row>
    <row r="3027" ht="13.5">
      <c r="Y3027" s="61"/>
    </row>
    <row r="3028" ht="13.5">
      <c r="Y3028" s="61"/>
    </row>
    <row r="3029" ht="13.5">
      <c r="Y3029" s="61"/>
    </row>
    <row r="3030" ht="13.5">
      <c r="Y3030" s="61"/>
    </row>
    <row r="3031" ht="13.5">
      <c r="Y3031" s="61"/>
    </row>
    <row r="3032" ht="13.5">
      <c r="Y3032" s="61"/>
    </row>
    <row r="3033" ht="13.5">
      <c r="Y3033" s="61"/>
    </row>
    <row r="3034" ht="13.5">
      <c r="Y3034" s="61"/>
    </row>
    <row r="3035" ht="13.5">
      <c r="Y3035" s="61"/>
    </row>
    <row r="3036" ht="13.5">
      <c r="Y3036" s="61"/>
    </row>
    <row r="3037" ht="13.5">
      <c r="Y3037" s="61"/>
    </row>
    <row r="3038" ht="13.5">
      <c r="Y3038" s="61"/>
    </row>
    <row r="3039" ht="13.5">
      <c r="Y3039" s="61"/>
    </row>
    <row r="3040" ht="13.5">
      <c r="Y3040" s="61"/>
    </row>
    <row r="3041" ht="13.5">
      <c r="Y3041" s="61"/>
    </row>
    <row r="3042" ht="13.5">
      <c r="Y3042" s="61"/>
    </row>
    <row r="3043" ht="13.5">
      <c r="Y3043" s="61"/>
    </row>
    <row r="3044" ht="13.5">
      <c r="Y3044" s="61"/>
    </row>
    <row r="3045" ht="13.5">
      <c r="Y3045" s="61"/>
    </row>
    <row r="3046" ht="13.5">
      <c r="Y3046" s="61"/>
    </row>
    <row r="3047" ht="13.5">
      <c r="Y3047" s="61"/>
    </row>
    <row r="3048" ht="13.5">
      <c r="Y3048" s="61"/>
    </row>
    <row r="3049" ht="13.5">
      <c r="Y3049" s="61"/>
    </row>
    <row r="3050" ht="13.5">
      <c r="Y3050" s="61"/>
    </row>
    <row r="3051" ht="13.5">
      <c r="Y3051" s="61"/>
    </row>
    <row r="3052" ht="13.5">
      <c r="Y3052" s="61"/>
    </row>
    <row r="3053" ht="13.5">
      <c r="Y3053" s="61"/>
    </row>
    <row r="3054" ht="13.5">
      <c r="Y3054" s="61"/>
    </row>
    <row r="3055" ht="13.5">
      <c r="Y3055" s="61"/>
    </row>
    <row r="3056" ht="13.5">
      <c r="Y3056" s="61"/>
    </row>
    <row r="3057" ht="13.5">
      <c r="Y3057" s="61"/>
    </row>
    <row r="3058" ht="13.5">
      <c r="Y3058" s="61"/>
    </row>
    <row r="3059" ht="13.5">
      <c r="Y3059" s="61"/>
    </row>
    <row r="3060" ht="13.5">
      <c r="Y3060" s="61"/>
    </row>
    <row r="3061" ht="13.5">
      <c r="Y3061" s="61"/>
    </row>
    <row r="3062" ht="13.5">
      <c r="Y3062" s="61"/>
    </row>
    <row r="3063" ht="13.5">
      <c r="Y3063" s="61"/>
    </row>
    <row r="3064" ht="13.5">
      <c r="Y3064" s="61"/>
    </row>
    <row r="3065" ht="13.5">
      <c r="Y3065" s="61"/>
    </row>
    <row r="3066" ht="13.5">
      <c r="Y3066" s="61"/>
    </row>
    <row r="3067" ht="13.5">
      <c r="Y3067" s="61"/>
    </row>
    <row r="3068" ht="13.5">
      <c r="Y3068" s="61"/>
    </row>
    <row r="3069" ht="13.5">
      <c r="Y3069" s="61"/>
    </row>
    <row r="3070" ht="13.5">
      <c r="Y3070" s="61"/>
    </row>
    <row r="3071" ht="13.5">
      <c r="Y3071" s="61"/>
    </row>
    <row r="3072" ht="13.5">
      <c r="Y3072" s="61"/>
    </row>
    <row r="3073" ht="13.5">
      <c r="Y3073" s="61"/>
    </row>
    <row r="3074" ht="13.5">
      <c r="Y3074" s="61"/>
    </row>
    <row r="3075" ht="13.5">
      <c r="Y3075" s="61"/>
    </row>
    <row r="3076" ht="13.5">
      <c r="Y3076" s="61"/>
    </row>
    <row r="3077" ht="13.5">
      <c r="Y3077" s="61"/>
    </row>
    <row r="3078" ht="13.5">
      <c r="Y3078" s="61"/>
    </row>
    <row r="3079" ht="13.5">
      <c r="Y3079" s="61"/>
    </row>
    <row r="3080" ht="13.5">
      <c r="Y3080" s="61"/>
    </row>
    <row r="3081" ht="13.5">
      <c r="Y3081" s="61"/>
    </row>
    <row r="3082" ht="13.5">
      <c r="Y3082" s="61"/>
    </row>
    <row r="3083" ht="13.5">
      <c r="Y3083" s="61"/>
    </row>
    <row r="3084" ht="13.5">
      <c r="Y3084" s="61"/>
    </row>
    <row r="3085" ht="13.5">
      <c r="Y3085" s="61"/>
    </row>
    <row r="3086" ht="13.5">
      <c r="Y3086" s="61"/>
    </row>
    <row r="3087" ht="13.5">
      <c r="Y3087" s="61"/>
    </row>
    <row r="3088" ht="13.5">
      <c r="Y3088" s="61"/>
    </row>
    <row r="3089" ht="13.5">
      <c r="Y3089" s="61"/>
    </row>
    <row r="3090" ht="13.5">
      <c r="Y3090" s="61"/>
    </row>
    <row r="3091" ht="13.5">
      <c r="Y3091" s="61"/>
    </row>
    <row r="3092" ht="13.5">
      <c r="Y3092" s="61"/>
    </row>
    <row r="3093" ht="13.5">
      <c r="Y3093" s="61"/>
    </row>
    <row r="3094" ht="13.5">
      <c r="Y3094" s="61"/>
    </row>
    <row r="3095" ht="13.5">
      <c r="Y3095" s="61"/>
    </row>
    <row r="3096" ht="13.5">
      <c r="Y3096" s="61"/>
    </row>
    <row r="3097" ht="13.5">
      <c r="Y3097" s="61"/>
    </row>
    <row r="3098" ht="13.5">
      <c r="Y3098" s="61"/>
    </row>
    <row r="3099" ht="13.5">
      <c r="Y3099" s="61"/>
    </row>
    <row r="3100" ht="13.5">
      <c r="Y3100" s="61"/>
    </row>
    <row r="3101" ht="13.5">
      <c r="Y3101" s="61"/>
    </row>
    <row r="3102" ht="13.5">
      <c r="Y3102" s="61"/>
    </row>
    <row r="3103" ht="13.5">
      <c r="Y3103" s="61"/>
    </row>
    <row r="3104" ht="13.5">
      <c r="Y3104" s="61"/>
    </row>
    <row r="3105" ht="13.5">
      <c r="Y3105" s="61"/>
    </row>
    <row r="3106" ht="13.5">
      <c r="Y3106" s="61"/>
    </row>
    <row r="3107" ht="13.5">
      <c r="Y3107" s="61"/>
    </row>
    <row r="3108" ht="13.5">
      <c r="Y3108" s="61"/>
    </row>
    <row r="3109" ht="13.5">
      <c r="Y3109" s="61"/>
    </row>
    <row r="3110" ht="13.5">
      <c r="Y3110" s="61"/>
    </row>
    <row r="3111" ht="13.5">
      <c r="Y3111" s="61"/>
    </row>
    <row r="3112" ht="13.5">
      <c r="Y3112" s="61"/>
    </row>
    <row r="3113" ht="13.5">
      <c r="Y3113" s="61"/>
    </row>
    <row r="3114" ht="13.5">
      <c r="Y3114" s="61"/>
    </row>
    <row r="3115" ht="13.5">
      <c r="Y3115" s="61"/>
    </row>
    <row r="3116" ht="13.5">
      <c r="Y3116" s="61"/>
    </row>
    <row r="3117" ht="13.5">
      <c r="Y3117" s="61"/>
    </row>
    <row r="3118" ht="13.5">
      <c r="Y3118" s="61"/>
    </row>
    <row r="3119" ht="13.5">
      <c r="Y3119" s="61"/>
    </row>
    <row r="3120" ht="13.5">
      <c r="Y3120" s="61"/>
    </row>
    <row r="3121" ht="13.5">
      <c r="Y3121" s="61"/>
    </row>
    <row r="3122" ht="13.5">
      <c r="Y3122" s="61"/>
    </row>
    <row r="3123" ht="13.5">
      <c r="Y3123" s="61"/>
    </row>
    <row r="3124" ht="13.5">
      <c r="Y3124" s="61"/>
    </row>
    <row r="3125" ht="13.5">
      <c r="Y3125" s="61"/>
    </row>
    <row r="3126" ht="13.5">
      <c r="Y3126" s="61"/>
    </row>
    <row r="3127" ht="13.5">
      <c r="Y3127" s="61"/>
    </row>
    <row r="3128" ht="13.5">
      <c r="Y3128" s="61"/>
    </row>
    <row r="3129" ht="13.5">
      <c r="Y3129" s="61"/>
    </row>
    <row r="3130" ht="13.5">
      <c r="Y3130" s="61"/>
    </row>
    <row r="3131" ht="13.5">
      <c r="Y3131" s="61"/>
    </row>
    <row r="3132" ht="13.5">
      <c r="Y3132" s="61"/>
    </row>
    <row r="3133" ht="13.5">
      <c r="Y3133" s="61"/>
    </row>
    <row r="3134" ht="13.5">
      <c r="Y3134" s="61"/>
    </row>
    <row r="3135" ht="13.5">
      <c r="Y3135" s="61"/>
    </row>
    <row r="3136" ht="13.5">
      <c r="Y3136" s="61"/>
    </row>
    <row r="3137" ht="13.5">
      <c r="Y3137" s="61"/>
    </row>
    <row r="3138" ht="13.5">
      <c r="Y3138" s="61"/>
    </row>
    <row r="3139" ht="13.5">
      <c r="Y3139" s="61"/>
    </row>
    <row r="3140" ht="13.5">
      <c r="Y3140" s="61"/>
    </row>
    <row r="3141" ht="13.5">
      <c r="Y3141" s="61"/>
    </row>
    <row r="3142" ht="13.5">
      <c r="Y3142" s="61"/>
    </row>
    <row r="3143" ht="13.5">
      <c r="Y3143" s="61"/>
    </row>
    <row r="3144" ht="13.5">
      <c r="Y3144" s="61"/>
    </row>
    <row r="3145" ht="13.5">
      <c r="Y3145" s="61"/>
    </row>
    <row r="3146" ht="13.5">
      <c r="Y3146" s="61"/>
    </row>
    <row r="3147" ht="13.5">
      <c r="Y3147" s="61"/>
    </row>
    <row r="3148" ht="13.5">
      <c r="Y3148" s="61"/>
    </row>
    <row r="3149" ht="13.5">
      <c r="Y3149" s="61"/>
    </row>
    <row r="3150" ht="13.5">
      <c r="Y3150" s="61"/>
    </row>
    <row r="3151" ht="13.5">
      <c r="Y3151" s="61"/>
    </row>
    <row r="3152" ht="13.5">
      <c r="Y3152" s="61"/>
    </row>
    <row r="3153" ht="13.5">
      <c r="Y3153" s="61"/>
    </row>
    <row r="3154" ht="13.5">
      <c r="Y3154" s="61"/>
    </row>
    <row r="3155" ht="13.5">
      <c r="Y3155" s="61"/>
    </row>
    <row r="3156" ht="13.5">
      <c r="Y3156" s="61"/>
    </row>
    <row r="3157" ht="13.5">
      <c r="Y3157" s="61"/>
    </row>
    <row r="3158" ht="13.5">
      <c r="Y3158" s="61"/>
    </row>
    <row r="3159" ht="13.5">
      <c r="Y3159" s="61"/>
    </row>
    <row r="3160" ht="13.5">
      <c r="Y3160" s="61"/>
    </row>
    <row r="3161" ht="13.5">
      <c r="Y3161" s="61"/>
    </row>
    <row r="3162" ht="13.5">
      <c r="Y3162" s="61"/>
    </row>
    <row r="3163" ht="13.5">
      <c r="Y3163" s="61"/>
    </row>
    <row r="3164" ht="13.5">
      <c r="Y3164" s="61"/>
    </row>
    <row r="3165" ht="13.5">
      <c r="Y3165" s="61"/>
    </row>
    <row r="3166" ht="13.5">
      <c r="Y3166" s="61"/>
    </row>
    <row r="3167" ht="13.5">
      <c r="Y3167" s="61"/>
    </row>
    <row r="3168" ht="13.5">
      <c r="Y3168" s="61"/>
    </row>
    <row r="3169" ht="13.5">
      <c r="Y3169" s="61"/>
    </row>
    <row r="3170" ht="13.5">
      <c r="Y3170" s="61"/>
    </row>
    <row r="3171" ht="13.5">
      <c r="Y3171" s="61"/>
    </row>
    <row r="3172" ht="13.5">
      <c r="Y3172" s="61"/>
    </row>
    <row r="3173" ht="13.5">
      <c r="Y3173" s="61"/>
    </row>
    <row r="3174" ht="13.5">
      <c r="Y3174" s="61"/>
    </row>
    <row r="3175" ht="13.5">
      <c r="Y3175" s="61"/>
    </row>
    <row r="3176" ht="13.5">
      <c r="Y3176" s="61"/>
    </row>
    <row r="3177" ht="13.5">
      <c r="Y3177" s="61"/>
    </row>
    <row r="3178" ht="13.5">
      <c r="Y3178" s="61"/>
    </row>
    <row r="3179" ht="13.5">
      <c r="Y3179" s="61"/>
    </row>
    <row r="3180" ht="13.5">
      <c r="Y3180" s="61"/>
    </row>
    <row r="3181" ht="13.5">
      <c r="Y3181" s="61"/>
    </row>
    <row r="3182" ht="13.5">
      <c r="Y3182" s="61"/>
    </row>
    <row r="3183" ht="13.5">
      <c r="Y3183" s="61"/>
    </row>
    <row r="3184" ht="13.5">
      <c r="Y3184" s="61"/>
    </row>
    <row r="3185" ht="13.5">
      <c r="Y3185" s="61"/>
    </row>
    <row r="3186" ht="13.5">
      <c r="Y3186" s="61"/>
    </row>
    <row r="3187" ht="13.5">
      <c r="Y3187" s="61"/>
    </row>
    <row r="3188" ht="13.5">
      <c r="Y3188" s="61"/>
    </row>
    <row r="3189" ht="13.5">
      <c r="Y3189" s="61"/>
    </row>
    <row r="3190" ht="13.5">
      <c r="Y3190" s="61"/>
    </row>
    <row r="3191" ht="13.5">
      <c r="Y3191" s="61"/>
    </row>
    <row r="3192" ht="13.5">
      <c r="Y3192" s="61"/>
    </row>
    <row r="3193" ht="13.5">
      <c r="Y3193" s="61"/>
    </row>
    <row r="3194" ht="13.5">
      <c r="Y3194" s="61"/>
    </row>
    <row r="3195" ht="13.5">
      <c r="Y3195" s="61"/>
    </row>
    <row r="3196" ht="13.5">
      <c r="Y3196" s="61"/>
    </row>
    <row r="3197" ht="13.5">
      <c r="Y3197" s="61"/>
    </row>
    <row r="3198" ht="13.5">
      <c r="Y3198" s="61"/>
    </row>
    <row r="3199" ht="13.5">
      <c r="Y3199" s="61"/>
    </row>
    <row r="3200" ht="13.5">
      <c r="Y3200" s="61"/>
    </row>
    <row r="3201" ht="13.5">
      <c r="Y3201" s="61"/>
    </row>
    <row r="3202" ht="13.5">
      <c r="Y3202" s="61"/>
    </row>
    <row r="3203" ht="13.5">
      <c r="Y3203" s="61"/>
    </row>
    <row r="3204" ht="13.5">
      <c r="Y3204" s="61"/>
    </row>
    <row r="3205" ht="13.5">
      <c r="Y3205" s="61"/>
    </row>
    <row r="3206" ht="13.5">
      <c r="Y3206" s="61"/>
    </row>
    <row r="3207" ht="13.5">
      <c r="Y3207" s="61"/>
    </row>
    <row r="3208" ht="13.5">
      <c r="Y3208" s="61"/>
    </row>
    <row r="3209" ht="13.5">
      <c r="Y3209" s="61"/>
    </row>
    <row r="3210" ht="13.5">
      <c r="Y3210" s="61"/>
    </row>
    <row r="3211" ht="13.5">
      <c r="Y3211" s="61"/>
    </row>
    <row r="3212" ht="13.5">
      <c r="Y3212" s="61"/>
    </row>
    <row r="3213" ht="13.5">
      <c r="Y3213" s="61"/>
    </row>
    <row r="3214" ht="13.5">
      <c r="Y3214" s="61"/>
    </row>
    <row r="3215" ht="13.5">
      <c r="Y3215" s="61"/>
    </row>
    <row r="3216" ht="13.5">
      <c r="Y3216" s="61"/>
    </row>
    <row r="3217" ht="13.5">
      <c r="Y3217" s="61"/>
    </row>
    <row r="3218" ht="13.5">
      <c r="Y3218" s="61"/>
    </row>
    <row r="3219" ht="13.5">
      <c r="Y3219" s="61"/>
    </row>
    <row r="3220" ht="13.5">
      <c r="Y3220" s="61"/>
    </row>
    <row r="3221" ht="13.5">
      <c r="Y3221" s="61"/>
    </row>
    <row r="3222" ht="13.5">
      <c r="Y3222" s="61"/>
    </row>
    <row r="3223" ht="13.5">
      <c r="Y3223" s="61"/>
    </row>
    <row r="3224" ht="13.5">
      <c r="Y3224" s="61"/>
    </row>
    <row r="3225" ht="13.5">
      <c r="Y3225" s="61"/>
    </row>
    <row r="3226" ht="13.5">
      <c r="Y3226" s="61"/>
    </row>
    <row r="3227" ht="13.5">
      <c r="Y3227" s="61"/>
    </row>
    <row r="3228" ht="13.5">
      <c r="Y3228" s="61"/>
    </row>
    <row r="3229" ht="13.5">
      <c r="Y3229" s="61"/>
    </row>
    <row r="3230" ht="13.5">
      <c r="Y3230" s="61"/>
    </row>
    <row r="3231" ht="13.5">
      <c r="Y3231" s="61"/>
    </row>
    <row r="3232" ht="13.5">
      <c r="Y3232" s="61"/>
    </row>
    <row r="3233" ht="13.5">
      <c r="Y3233" s="61"/>
    </row>
    <row r="3234" ht="13.5">
      <c r="Y3234" s="61"/>
    </row>
    <row r="3235" ht="13.5">
      <c r="Y3235" s="61"/>
    </row>
    <row r="3236" ht="13.5">
      <c r="Y3236" s="61"/>
    </row>
    <row r="3237" ht="13.5">
      <c r="Y3237" s="61"/>
    </row>
    <row r="3238" ht="13.5">
      <c r="Y3238" s="61"/>
    </row>
    <row r="3239" ht="13.5">
      <c r="Y3239" s="61"/>
    </row>
    <row r="3240" ht="13.5">
      <c r="Y3240" s="61"/>
    </row>
    <row r="3241" ht="13.5">
      <c r="Y3241" s="61"/>
    </row>
    <row r="3242" ht="13.5">
      <c r="Y3242" s="61"/>
    </row>
    <row r="3243" ht="13.5">
      <c r="Y3243" s="61"/>
    </row>
    <row r="3244" ht="13.5">
      <c r="Y3244" s="61"/>
    </row>
    <row r="3245" ht="13.5">
      <c r="Y3245" s="61"/>
    </row>
    <row r="3246" ht="13.5">
      <c r="Y3246" s="61"/>
    </row>
    <row r="3247" ht="13.5">
      <c r="Y3247" s="61"/>
    </row>
    <row r="3248" ht="13.5">
      <c r="Y3248" s="61"/>
    </row>
    <row r="3249" ht="13.5">
      <c r="Y3249" s="61"/>
    </row>
    <row r="3250" ht="13.5">
      <c r="Y3250" s="61"/>
    </row>
    <row r="3251" ht="13.5">
      <c r="Y3251" s="61"/>
    </row>
    <row r="3252" ht="13.5">
      <c r="Y3252" s="61"/>
    </row>
    <row r="3253" ht="13.5">
      <c r="Y3253" s="61"/>
    </row>
    <row r="3254" ht="13.5">
      <c r="Y3254" s="61"/>
    </row>
    <row r="3255" ht="13.5">
      <c r="Y3255" s="61"/>
    </row>
    <row r="3256" ht="13.5">
      <c r="Y3256" s="61"/>
    </row>
    <row r="3257" ht="13.5">
      <c r="Y3257" s="61"/>
    </row>
    <row r="3258" ht="13.5">
      <c r="Y3258" s="61"/>
    </row>
    <row r="3259" ht="13.5">
      <c r="Y3259" s="61"/>
    </row>
    <row r="3260" ht="13.5">
      <c r="Y3260" s="61"/>
    </row>
    <row r="3261" ht="13.5">
      <c r="Y3261" s="61"/>
    </row>
    <row r="3262" ht="13.5">
      <c r="Y3262" s="61"/>
    </row>
    <row r="3263" ht="13.5">
      <c r="Y3263" s="61"/>
    </row>
    <row r="3264" ht="13.5">
      <c r="Y3264" s="61"/>
    </row>
    <row r="3265" ht="13.5">
      <c r="Y3265" s="61"/>
    </row>
    <row r="3266" ht="13.5">
      <c r="Y3266" s="61"/>
    </row>
    <row r="3267" ht="13.5">
      <c r="Y3267" s="61"/>
    </row>
    <row r="3268" ht="13.5">
      <c r="Y3268" s="61"/>
    </row>
    <row r="3269" ht="13.5">
      <c r="Y3269" s="61"/>
    </row>
    <row r="3270" ht="13.5">
      <c r="Y3270" s="61"/>
    </row>
    <row r="3271" ht="13.5">
      <c r="Y3271" s="61"/>
    </row>
    <row r="3272" ht="13.5">
      <c r="Y3272" s="61"/>
    </row>
    <row r="3273" ht="13.5">
      <c r="Y3273" s="61"/>
    </row>
    <row r="3274" ht="13.5">
      <c r="Y3274" s="61"/>
    </row>
    <row r="3275" ht="13.5">
      <c r="Y3275" s="61"/>
    </row>
    <row r="3276" ht="13.5">
      <c r="Y3276" s="61"/>
    </row>
    <row r="3277" ht="13.5">
      <c r="Y3277" s="61"/>
    </row>
    <row r="3278" ht="13.5">
      <c r="Y3278" s="61"/>
    </row>
    <row r="3279" ht="13.5">
      <c r="Y3279" s="61"/>
    </row>
    <row r="3280" ht="13.5">
      <c r="Y3280" s="61"/>
    </row>
    <row r="3281" ht="13.5">
      <c r="Y3281" s="61"/>
    </row>
    <row r="3282" ht="13.5">
      <c r="Y3282" s="61"/>
    </row>
    <row r="3283" ht="13.5">
      <c r="Y3283" s="61"/>
    </row>
    <row r="3284" ht="13.5">
      <c r="Y3284" s="61"/>
    </row>
    <row r="3285" ht="13.5">
      <c r="Y3285" s="61"/>
    </row>
    <row r="3286" ht="13.5">
      <c r="Y3286" s="61"/>
    </row>
    <row r="3287" ht="13.5">
      <c r="Y3287" s="61"/>
    </row>
    <row r="3288" ht="13.5">
      <c r="Y3288" s="61"/>
    </row>
    <row r="3289" ht="13.5">
      <c r="Y3289" s="61"/>
    </row>
    <row r="3290" ht="13.5">
      <c r="Y3290" s="61"/>
    </row>
    <row r="3291" ht="13.5">
      <c r="Y3291" s="61"/>
    </row>
    <row r="3292" ht="13.5">
      <c r="Y3292" s="61"/>
    </row>
    <row r="3293" ht="13.5">
      <c r="Y3293" s="61"/>
    </row>
    <row r="3294" ht="13.5">
      <c r="Y3294" s="61"/>
    </row>
    <row r="3295" ht="13.5">
      <c r="Y3295" s="61"/>
    </row>
    <row r="3296" ht="13.5">
      <c r="Y3296" s="61"/>
    </row>
    <row r="3297" ht="13.5">
      <c r="Y3297" s="61"/>
    </row>
    <row r="3298" ht="13.5">
      <c r="Y3298" s="61"/>
    </row>
    <row r="3299" ht="13.5">
      <c r="Y3299" s="61"/>
    </row>
    <row r="3300" ht="13.5">
      <c r="Y3300" s="61"/>
    </row>
    <row r="3301" ht="13.5">
      <c r="Y3301" s="61"/>
    </row>
    <row r="3302" ht="13.5">
      <c r="Y3302" s="61"/>
    </row>
    <row r="3303" ht="13.5">
      <c r="Y3303" s="61"/>
    </row>
    <row r="3304" ht="13.5">
      <c r="Y3304" s="61"/>
    </row>
    <row r="3305" ht="13.5">
      <c r="Y3305" s="61"/>
    </row>
    <row r="3306" ht="13.5">
      <c r="Y3306" s="61"/>
    </row>
    <row r="3307" ht="13.5">
      <c r="Y3307" s="61"/>
    </row>
    <row r="3308" ht="13.5">
      <c r="Y3308" s="61"/>
    </row>
    <row r="3309" ht="13.5">
      <c r="Y3309" s="61"/>
    </row>
    <row r="3310" ht="13.5">
      <c r="Y3310" s="61"/>
    </row>
    <row r="3311" ht="13.5">
      <c r="Y3311" s="61"/>
    </row>
    <row r="3312" ht="13.5">
      <c r="Y3312" s="61"/>
    </row>
    <row r="3313" ht="13.5">
      <c r="Y3313" s="61"/>
    </row>
    <row r="3314" ht="13.5">
      <c r="Y3314" s="61"/>
    </row>
    <row r="3315" ht="13.5">
      <c r="Y3315" s="61"/>
    </row>
    <row r="3316" ht="13.5">
      <c r="Y3316" s="61"/>
    </row>
    <row r="3317" ht="13.5">
      <c r="Y3317" s="61"/>
    </row>
    <row r="3318" ht="13.5">
      <c r="Y3318" s="61"/>
    </row>
    <row r="3319" ht="13.5">
      <c r="Y3319" s="61"/>
    </row>
    <row r="3320" ht="13.5">
      <c r="Y3320" s="61"/>
    </row>
    <row r="3321" ht="13.5">
      <c r="Y3321" s="61"/>
    </row>
    <row r="3322" ht="13.5">
      <c r="Y3322" s="61"/>
    </row>
    <row r="3323" ht="13.5">
      <c r="Y3323" s="61"/>
    </row>
    <row r="3324" ht="13.5">
      <c r="Y3324" s="61"/>
    </row>
    <row r="3325" ht="13.5">
      <c r="Y3325" s="61"/>
    </row>
    <row r="3326" ht="13.5">
      <c r="Y3326" s="61"/>
    </row>
    <row r="3327" ht="13.5">
      <c r="Y3327" s="61"/>
    </row>
    <row r="3328" ht="13.5">
      <c r="Y3328" s="61"/>
    </row>
    <row r="3329" ht="13.5">
      <c r="Y3329" s="61"/>
    </row>
    <row r="3330" ht="13.5">
      <c r="Y3330" s="61"/>
    </row>
    <row r="3331" ht="13.5">
      <c r="Y3331" s="61"/>
    </row>
    <row r="3332" ht="13.5">
      <c r="Y3332" s="61"/>
    </row>
    <row r="3333" ht="13.5">
      <c r="Y3333" s="61"/>
    </row>
    <row r="3334" ht="13.5">
      <c r="Y3334" s="61"/>
    </row>
    <row r="3335" ht="13.5">
      <c r="Y3335" s="61"/>
    </row>
    <row r="3336" ht="13.5">
      <c r="Y3336" s="61"/>
    </row>
    <row r="3337" ht="13.5">
      <c r="Y3337" s="61"/>
    </row>
    <row r="3338" ht="13.5">
      <c r="Y3338" s="61"/>
    </row>
    <row r="3339" ht="13.5">
      <c r="Y3339" s="61"/>
    </row>
    <row r="3340" ht="13.5">
      <c r="Y3340" s="61"/>
    </row>
    <row r="3341" ht="13.5">
      <c r="Y3341" s="61"/>
    </row>
    <row r="3342" ht="13.5">
      <c r="Y3342" s="61"/>
    </row>
    <row r="3343" ht="13.5">
      <c r="Y3343" s="61"/>
    </row>
    <row r="3344" ht="13.5">
      <c r="Y3344" s="61"/>
    </row>
    <row r="3345" ht="13.5">
      <c r="Y3345" s="61"/>
    </row>
    <row r="3346" ht="13.5">
      <c r="Y3346" s="61"/>
    </row>
    <row r="3347" ht="13.5">
      <c r="Y3347" s="61"/>
    </row>
    <row r="3348" ht="13.5">
      <c r="Y3348" s="61"/>
    </row>
    <row r="3349" ht="13.5">
      <c r="Y3349" s="61"/>
    </row>
    <row r="3350" ht="13.5">
      <c r="Y3350" s="61"/>
    </row>
    <row r="3351" ht="13.5">
      <c r="Y3351" s="61"/>
    </row>
    <row r="3352" ht="13.5">
      <c r="Y3352" s="61"/>
    </row>
    <row r="3353" ht="13.5">
      <c r="Y3353" s="61"/>
    </row>
    <row r="3354" ht="13.5">
      <c r="Y3354" s="61"/>
    </row>
    <row r="3355" ht="13.5">
      <c r="Y3355" s="61"/>
    </row>
    <row r="3356" ht="13.5">
      <c r="Y3356" s="61"/>
    </row>
    <row r="3357" ht="13.5">
      <c r="Y3357" s="61"/>
    </row>
    <row r="3358" ht="13.5">
      <c r="Y3358" s="61"/>
    </row>
    <row r="3359" ht="13.5">
      <c r="Y3359" s="61"/>
    </row>
    <row r="3360" ht="13.5">
      <c r="Y3360" s="61"/>
    </row>
    <row r="3361" ht="13.5">
      <c r="Y3361" s="61"/>
    </row>
    <row r="3362" ht="13.5">
      <c r="Y3362" s="61"/>
    </row>
    <row r="3363" ht="13.5">
      <c r="Y3363" s="61"/>
    </row>
    <row r="3364" ht="13.5">
      <c r="Y3364" s="61"/>
    </row>
    <row r="3365" ht="13.5">
      <c r="Y3365" s="61"/>
    </row>
    <row r="3366" ht="13.5">
      <c r="Y3366" s="61"/>
    </row>
    <row r="3367" ht="13.5">
      <c r="Y3367" s="61"/>
    </row>
    <row r="3368" ht="13.5">
      <c r="Y3368" s="61"/>
    </row>
    <row r="3369" ht="13.5">
      <c r="Y3369" s="61"/>
    </row>
    <row r="3370" ht="13.5">
      <c r="Y3370" s="61"/>
    </row>
    <row r="3371" ht="13.5">
      <c r="Y3371" s="61"/>
    </row>
    <row r="3372" ht="13.5">
      <c r="Y3372" s="61"/>
    </row>
    <row r="3373" ht="13.5">
      <c r="Y3373" s="61"/>
    </row>
    <row r="3374" ht="13.5">
      <c r="Y3374" s="61"/>
    </row>
    <row r="3375" ht="13.5">
      <c r="Y3375" s="61"/>
    </row>
    <row r="3376" ht="13.5">
      <c r="Y3376" s="61"/>
    </row>
    <row r="3377" ht="13.5">
      <c r="Y3377" s="61"/>
    </row>
    <row r="3378" ht="13.5">
      <c r="Y3378" s="61"/>
    </row>
    <row r="3379" ht="13.5">
      <c r="Y3379" s="61"/>
    </row>
    <row r="3380" ht="13.5">
      <c r="Y3380" s="61"/>
    </row>
    <row r="3381" ht="13.5">
      <c r="Y3381" s="61"/>
    </row>
    <row r="3382" ht="13.5">
      <c r="Y3382" s="61"/>
    </row>
    <row r="3383" ht="13.5">
      <c r="Y3383" s="61"/>
    </row>
    <row r="3384" ht="13.5">
      <c r="Y3384" s="61"/>
    </row>
    <row r="3385" ht="13.5">
      <c r="Y3385" s="61"/>
    </row>
    <row r="3386" ht="13.5">
      <c r="Y3386" s="61"/>
    </row>
    <row r="3387" ht="13.5">
      <c r="Y3387" s="61"/>
    </row>
    <row r="3388" ht="13.5">
      <c r="Y3388" s="61"/>
    </row>
    <row r="3389" ht="13.5">
      <c r="Y3389" s="61"/>
    </row>
    <row r="3390" ht="13.5">
      <c r="Y3390" s="61"/>
    </row>
    <row r="3391" ht="13.5">
      <c r="Y3391" s="61"/>
    </row>
    <row r="3392" ht="13.5">
      <c r="Y3392" s="61"/>
    </row>
    <row r="3393" ht="13.5">
      <c r="Y3393" s="61"/>
    </row>
    <row r="3394" ht="13.5">
      <c r="Y3394" s="61"/>
    </row>
    <row r="3395" ht="13.5">
      <c r="Y3395" s="61"/>
    </row>
    <row r="3396" ht="13.5">
      <c r="Y3396" s="61"/>
    </row>
    <row r="3397" ht="13.5">
      <c r="Y3397" s="61"/>
    </row>
    <row r="3398" ht="13.5">
      <c r="Y3398" s="61"/>
    </row>
    <row r="3399" ht="13.5">
      <c r="Y3399" s="61"/>
    </row>
    <row r="3400" ht="13.5">
      <c r="Y3400" s="61"/>
    </row>
    <row r="3401" ht="13.5">
      <c r="Y3401" s="61"/>
    </row>
    <row r="3402" ht="13.5">
      <c r="Y3402" s="61"/>
    </row>
    <row r="3403" ht="13.5">
      <c r="Y3403" s="61"/>
    </row>
    <row r="3404" ht="13.5">
      <c r="Y3404" s="61"/>
    </row>
    <row r="3405" ht="13.5">
      <c r="Y3405" s="61"/>
    </row>
    <row r="3406" ht="13.5">
      <c r="Y3406" s="61"/>
    </row>
    <row r="3407" ht="13.5">
      <c r="Y3407" s="61"/>
    </row>
    <row r="3408" ht="13.5">
      <c r="Y3408" s="61"/>
    </row>
    <row r="3409" ht="13.5">
      <c r="Y3409" s="61"/>
    </row>
    <row r="3410" ht="13.5">
      <c r="Y3410" s="61"/>
    </row>
    <row r="3411" ht="13.5">
      <c r="Y3411" s="61"/>
    </row>
    <row r="3412" ht="13.5">
      <c r="Y3412" s="61"/>
    </row>
    <row r="3413" ht="13.5">
      <c r="Y3413" s="61"/>
    </row>
    <row r="3414" ht="13.5">
      <c r="Y3414" s="61"/>
    </row>
    <row r="3415" ht="13.5">
      <c r="Y3415" s="61"/>
    </row>
    <row r="3416" ht="13.5">
      <c r="Y3416" s="61"/>
    </row>
    <row r="3417" ht="13.5">
      <c r="Y3417" s="61"/>
    </row>
    <row r="3418" ht="13.5">
      <c r="Y3418" s="61"/>
    </row>
    <row r="3419" ht="13.5">
      <c r="Y3419" s="61"/>
    </row>
    <row r="3420" ht="13.5">
      <c r="Y3420" s="61"/>
    </row>
    <row r="3421" ht="13.5">
      <c r="Y3421" s="61"/>
    </row>
    <row r="3422" ht="13.5">
      <c r="Y3422" s="61"/>
    </row>
    <row r="3423" ht="13.5">
      <c r="Y3423" s="61"/>
    </row>
    <row r="3424" ht="13.5">
      <c r="Y3424" s="61"/>
    </row>
    <row r="3425" ht="13.5">
      <c r="Y3425" s="61"/>
    </row>
    <row r="3426" ht="13.5">
      <c r="Y3426" s="61"/>
    </row>
    <row r="3427" ht="13.5">
      <c r="Y3427" s="61"/>
    </row>
    <row r="3428" ht="13.5">
      <c r="Y3428" s="61"/>
    </row>
    <row r="3429" ht="13.5">
      <c r="Y3429" s="61"/>
    </row>
    <row r="3430" ht="13.5">
      <c r="Y3430" s="61"/>
    </row>
    <row r="3431" ht="13.5">
      <c r="Y3431" s="61"/>
    </row>
    <row r="3432" ht="13.5">
      <c r="Y3432" s="61"/>
    </row>
    <row r="3433" ht="13.5">
      <c r="Y3433" s="61"/>
    </row>
    <row r="3434" ht="13.5">
      <c r="Y3434" s="61"/>
    </row>
    <row r="3435" ht="13.5">
      <c r="Y3435" s="61"/>
    </row>
    <row r="3436" ht="13.5">
      <c r="Y3436" s="61"/>
    </row>
    <row r="3437" ht="13.5">
      <c r="Y3437" s="61"/>
    </row>
    <row r="3438" ht="13.5">
      <c r="Y3438" s="61"/>
    </row>
    <row r="3439" ht="13.5">
      <c r="Y3439" s="61"/>
    </row>
    <row r="3440" ht="13.5">
      <c r="Y3440" s="61"/>
    </row>
    <row r="3441" ht="13.5">
      <c r="Y3441" s="61"/>
    </row>
    <row r="3442" ht="13.5">
      <c r="Y3442" s="61"/>
    </row>
    <row r="3443" ht="13.5">
      <c r="Y3443" s="61"/>
    </row>
    <row r="3444" ht="13.5">
      <c r="Y3444" s="61"/>
    </row>
    <row r="3445" ht="13.5">
      <c r="Y3445" s="61"/>
    </row>
    <row r="3446" ht="13.5">
      <c r="Y3446" s="61"/>
    </row>
    <row r="3447" ht="13.5">
      <c r="Y3447" s="61"/>
    </row>
    <row r="3448" ht="13.5">
      <c r="Y3448" s="61"/>
    </row>
    <row r="3449" ht="13.5">
      <c r="Y3449" s="61"/>
    </row>
    <row r="3450" ht="13.5">
      <c r="Y3450" s="61"/>
    </row>
    <row r="3451" ht="13.5">
      <c r="Y3451" s="61"/>
    </row>
    <row r="3452" ht="13.5">
      <c r="Y3452" s="61"/>
    </row>
    <row r="3453" ht="13.5">
      <c r="Y3453" s="61"/>
    </row>
    <row r="3454" ht="13.5">
      <c r="Y3454" s="61"/>
    </row>
    <row r="3455" ht="13.5">
      <c r="Y3455" s="61"/>
    </row>
    <row r="3456" ht="13.5">
      <c r="Y3456" s="61"/>
    </row>
    <row r="3457" ht="13.5">
      <c r="Y3457" s="61"/>
    </row>
    <row r="3458" ht="13.5">
      <c r="Y3458" s="61"/>
    </row>
    <row r="3459" ht="13.5">
      <c r="Y3459" s="61"/>
    </row>
    <row r="3460" ht="13.5">
      <c r="Y3460" s="61"/>
    </row>
    <row r="3461" ht="13.5">
      <c r="Y3461" s="61"/>
    </row>
    <row r="3462" ht="13.5">
      <c r="Y3462" s="61"/>
    </row>
    <row r="3463" ht="13.5">
      <c r="Y3463" s="61"/>
    </row>
    <row r="3464" ht="13.5">
      <c r="Y3464" s="61"/>
    </row>
    <row r="3465" ht="13.5">
      <c r="Y3465" s="61"/>
    </row>
    <row r="3466" ht="13.5">
      <c r="Y3466" s="61"/>
    </row>
    <row r="3467" ht="13.5">
      <c r="Y3467" s="61"/>
    </row>
    <row r="3468" ht="13.5">
      <c r="Y3468" s="61"/>
    </row>
    <row r="3469" ht="13.5">
      <c r="Y3469" s="61"/>
    </row>
    <row r="3470" ht="13.5">
      <c r="Y3470" s="61"/>
    </row>
    <row r="3471" ht="13.5">
      <c r="Y3471" s="61"/>
    </row>
    <row r="3472" ht="13.5">
      <c r="Y3472" s="61"/>
    </row>
    <row r="3473" ht="13.5">
      <c r="Y3473" s="61"/>
    </row>
    <row r="3474" ht="13.5">
      <c r="Y3474" s="61"/>
    </row>
    <row r="3475" ht="13.5">
      <c r="Y3475" s="61"/>
    </row>
    <row r="3476" ht="13.5">
      <c r="Y3476" s="61"/>
    </row>
    <row r="3477" ht="13.5">
      <c r="Y3477" s="61"/>
    </row>
    <row r="3478" ht="13.5">
      <c r="Y3478" s="61"/>
    </row>
    <row r="3479" ht="13.5">
      <c r="Y3479" s="61"/>
    </row>
    <row r="3480" ht="13.5">
      <c r="Y3480" s="61"/>
    </row>
    <row r="3481" ht="13.5">
      <c r="Y3481" s="61"/>
    </row>
    <row r="3482" ht="13.5">
      <c r="Y3482" s="61"/>
    </row>
    <row r="3483" ht="13.5">
      <c r="Y3483" s="61"/>
    </row>
    <row r="3484" ht="13.5">
      <c r="Y3484" s="61"/>
    </row>
    <row r="3485" ht="13.5">
      <c r="Y3485" s="61"/>
    </row>
    <row r="3486" ht="13.5">
      <c r="Y3486" s="61"/>
    </row>
    <row r="3487" ht="13.5">
      <c r="Y3487" s="61"/>
    </row>
    <row r="3488" ht="13.5">
      <c r="Y3488" s="61"/>
    </row>
    <row r="3489" ht="13.5">
      <c r="Y3489" s="61"/>
    </row>
    <row r="3490" ht="13.5">
      <c r="Y3490" s="61"/>
    </row>
    <row r="3491" ht="13.5">
      <c r="Y3491" s="61"/>
    </row>
    <row r="3492" ht="13.5">
      <c r="Y3492" s="61"/>
    </row>
    <row r="3493" ht="13.5">
      <c r="Y3493" s="61"/>
    </row>
    <row r="3494" ht="13.5">
      <c r="Y3494" s="61"/>
    </row>
    <row r="3495" ht="13.5">
      <c r="Y3495" s="61"/>
    </row>
    <row r="3496" ht="13.5">
      <c r="Y3496" s="61"/>
    </row>
    <row r="3497" ht="13.5">
      <c r="Y3497" s="61"/>
    </row>
    <row r="3498" ht="13.5">
      <c r="Y3498" s="61"/>
    </row>
    <row r="3499" ht="13.5">
      <c r="Y3499" s="61"/>
    </row>
    <row r="3500" ht="13.5">
      <c r="Y3500" s="61"/>
    </row>
    <row r="3501" ht="13.5">
      <c r="Y3501" s="61"/>
    </row>
    <row r="3502" ht="13.5">
      <c r="Y3502" s="61"/>
    </row>
    <row r="3503" ht="13.5">
      <c r="Y3503" s="61"/>
    </row>
    <row r="3504" ht="13.5">
      <c r="Y3504" s="61"/>
    </row>
    <row r="3505" ht="13.5">
      <c r="Y3505" s="61"/>
    </row>
    <row r="3506" ht="13.5">
      <c r="Y3506" s="61"/>
    </row>
    <row r="3507" ht="13.5">
      <c r="Y3507" s="61"/>
    </row>
    <row r="3508" ht="13.5">
      <c r="Y3508" s="61"/>
    </row>
    <row r="3509" ht="13.5">
      <c r="Y3509" s="61"/>
    </row>
    <row r="3510" ht="13.5">
      <c r="Y3510" s="61"/>
    </row>
    <row r="3511" ht="13.5">
      <c r="Y3511" s="61"/>
    </row>
    <row r="3512" ht="13.5">
      <c r="Y3512" s="61"/>
    </row>
    <row r="3513" ht="13.5">
      <c r="Y3513" s="61"/>
    </row>
    <row r="3514" ht="13.5">
      <c r="Y3514" s="61"/>
    </row>
    <row r="3515" ht="13.5">
      <c r="Y3515" s="61"/>
    </row>
    <row r="3516" ht="13.5">
      <c r="Y3516" s="61"/>
    </row>
    <row r="3517" ht="13.5">
      <c r="Y3517" s="61"/>
    </row>
    <row r="3518" ht="13.5">
      <c r="Y3518" s="61"/>
    </row>
    <row r="3519" ht="13.5">
      <c r="Y3519" s="61"/>
    </row>
    <row r="3520" ht="13.5">
      <c r="Y3520" s="61"/>
    </row>
    <row r="3521" ht="13.5">
      <c r="Y3521" s="61"/>
    </row>
    <row r="3522" ht="13.5">
      <c r="Y3522" s="61"/>
    </row>
    <row r="3523" ht="13.5">
      <c r="Y3523" s="61"/>
    </row>
    <row r="3524" ht="13.5">
      <c r="Y3524" s="61"/>
    </row>
    <row r="3525" ht="13.5">
      <c r="Y3525" s="61"/>
    </row>
    <row r="3526" ht="13.5">
      <c r="Y3526" s="61"/>
    </row>
    <row r="3527" ht="13.5">
      <c r="Y3527" s="61"/>
    </row>
    <row r="3528" ht="13.5">
      <c r="Y3528" s="61"/>
    </row>
    <row r="3529" ht="13.5">
      <c r="Y3529" s="61"/>
    </row>
    <row r="3530" ht="13.5">
      <c r="Y3530" s="61"/>
    </row>
    <row r="3531" ht="13.5">
      <c r="Y3531" s="61"/>
    </row>
    <row r="3532" ht="13.5">
      <c r="Y3532" s="61"/>
    </row>
    <row r="3533" ht="13.5">
      <c r="Y3533" s="61"/>
    </row>
    <row r="3534" ht="13.5">
      <c r="Y3534" s="61"/>
    </row>
    <row r="3535" ht="13.5">
      <c r="Y3535" s="61"/>
    </row>
    <row r="3536" ht="13.5">
      <c r="Y3536" s="61"/>
    </row>
    <row r="3537" ht="13.5">
      <c r="Y3537" s="61"/>
    </row>
    <row r="3538" ht="13.5">
      <c r="Y3538" s="61"/>
    </row>
    <row r="3539" ht="13.5">
      <c r="Y3539" s="61"/>
    </row>
    <row r="3540" ht="13.5">
      <c r="Y3540" s="61"/>
    </row>
    <row r="3541" ht="13.5">
      <c r="Y3541" s="61"/>
    </row>
    <row r="3542" ht="13.5">
      <c r="Y3542" s="61"/>
    </row>
    <row r="3543" ht="13.5">
      <c r="Y3543" s="61"/>
    </row>
    <row r="3544" ht="13.5">
      <c r="Y3544" s="61"/>
    </row>
    <row r="3545" ht="13.5">
      <c r="Y3545" s="61"/>
    </row>
    <row r="3546" ht="13.5">
      <c r="Y3546" s="61"/>
    </row>
    <row r="3547" ht="13.5">
      <c r="Y3547" s="61"/>
    </row>
    <row r="3548" ht="13.5">
      <c r="Y3548" s="61"/>
    </row>
    <row r="3549" ht="13.5">
      <c r="Y3549" s="61"/>
    </row>
    <row r="3550" ht="13.5">
      <c r="Y3550" s="61"/>
    </row>
    <row r="3551" ht="13.5">
      <c r="Y3551" s="61"/>
    </row>
    <row r="3552" ht="13.5">
      <c r="Y3552" s="61"/>
    </row>
    <row r="3553" ht="13.5">
      <c r="Y3553" s="61"/>
    </row>
    <row r="3554" ht="13.5">
      <c r="Y3554" s="61"/>
    </row>
    <row r="3555" ht="13.5">
      <c r="Y3555" s="61"/>
    </row>
    <row r="3556" ht="13.5">
      <c r="Y3556" s="61"/>
    </row>
    <row r="3557" ht="13.5">
      <c r="Y3557" s="61"/>
    </row>
    <row r="3558" ht="13.5">
      <c r="Y3558" s="61"/>
    </row>
    <row r="3559" ht="13.5">
      <c r="Y3559" s="61"/>
    </row>
    <row r="3560" ht="13.5">
      <c r="Y3560" s="61"/>
    </row>
    <row r="3561" ht="13.5">
      <c r="Y3561" s="61"/>
    </row>
    <row r="3562" ht="13.5">
      <c r="Y3562" s="61"/>
    </row>
    <row r="3563" ht="13.5">
      <c r="Y3563" s="61"/>
    </row>
    <row r="3564" ht="13.5">
      <c r="Y3564" s="61"/>
    </row>
    <row r="3565" ht="13.5">
      <c r="Y3565" s="61"/>
    </row>
    <row r="3566" ht="13.5">
      <c r="Y3566" s="61"/>
    </row>
    <row r="3567" ht="13.5">
      <c r="Y3567" s="61"/>
    </row>
    <row r="3568" ht="13.5">
      <c r="Y3568" s="61"/>
    </row>
    <row r="3569" ht="13.5">
      <c r="Y3569" s="61"/>
    </row>
    <row r="3570" ht="13.5">
      <c r="Y3570" s="61"/>
    </row>
    <row r="3571" ht="13.5">
      <c r="Y3571" s="61"/>
    </row>
    <row r="3572" ht="13.5">
      <c r="Y3572" s="61"/>
    </row>
    <row r="3573" ht="13.5">
      <c r="Y3573" s="61"/>
    </row>
    <row r="3574" ht="13.5">
      <c r="Y3574" s="61"/>
    </row>
    <row r="3575" ht="13.5">
      <c r="Y3575" s="61"/>
    </row>
    <row r="3576" ht="13.5">
      <c r="Y3576" s="61"/>
    </row>
    <row r="3577" ht="13.5">
      <c r="Y3577" s="61"/>
    </row>
    <row r="3578" ht="13.5">
      <c r="Y3578" s="61"/>
    </row>
    <row r="3579" ht="13.5">
      <c r="Y3579" s="61"/>
    </row>
    <row r="3580" ht="13.5">
      <c r="Y3580" s="61"/>
    </row>
    <row r="3581" ht="13.5">
      <c r="Y3581" s="61"/>
    </row>
    <row r="3582" ht="13.5">
      <c r="Y3582" s="61"/>
    </row>
    <row r="3583" ht="13.5">
      <c r="Y3583" s="61"/>
    </row>
    <row r="3584" ht="13.5">
      <c r="Y3584" s="61"/>
    </row>
    <row r="3585" ht="13.5">
      <c r="Y3585" s="61"/>
    </row>
    <row r="3586" ht="13.5">
      <c r="Y3586" s="61"/>
    </row>
    <row r="3587" ht="13.5">
      <c r="Y3587" s="61"/>
    </row>
    <row r="3588" ht="13.5">
      <c r="Y3588" s="61"/>
    </row>
    <row r="3589" ht="13.5">
      <c r="Y3589" s="61"/>
    </row>
    <row r="3590" ht="13.5">
      <c r="Y3590" s="61"/>
    </row>
    <row r="3591" ht="13.5">
      <c r="Y3591" s="61"/>
    </row>
    <row r="3592" ht="13.5">
      <c r="Y3592" s="61"/>
    </row>
    <row r="3593" ht="13.5">
      <c r="Y3593" s="61"/>
    </row>
    <row r="3594" ht="13.5">
      <c r="Y3594" s="61"/>
    </row>
    <row r="3595" ht="13.5">
      <c r="Y3595" s="61"/>
    </row>
    <row r="3596" ht="13.5">
      <c r="Y3596" s="61"/>
    </row>
    <row r="3597" ht="13.5">
      <c r="Y3597" s="61"/>
    </row>
    <row r="3598" ht="13.5">
      <c r="Y3598" s="61"/>
    </row>
    <row r="3599" ht="13.5">
      <c r="Y3599" s="61"/>
    </row>
    <row r="3600" ht="13.5">
      <c r="Y3600" s="61"/>
    </row>
    <row r="3601" ht="13.5">
      <c r="Y3601" s="61"/>
    </row>
    <row r="3602" ht="13.5">
      <c r="Y3602" s="61"/>
    </row>
    <row r="3603" ht="13.5">
      <c r="Y3603" s="61"/>
    </row>
    <row r="3604" ht="13.5">
      <c r="Y3604" s="61"/>
    </row>
    <row r="3605" ht="13.5">
      <c r="Y3605" s="61"/>
    </row>
    <row r="3606" ht="13.5">
      <c r="Y3606" s="61"/>
    </row>
    <row r="3607" ht="13.5">
      <c r="Y3607" s="61"/>
    </row>
    <row r="3608" ht="13.5">
      <c r="Y3608" s="61"/>
    </row>
    <row r="3609" ht="13.5">
      <c r="Y3609" s="61"/>
    </row>
    <row r="3610" ht="13.5">
      <c r="Y3610" s="61"/>
    </row>
    <row r="3611" ht="13.5">
      <c r="Y3611" s="61"/>
    </row>
    <row r="3612" ht="13.5">
      <c r="Y3612" s="61"/>
    </row>
    <row r="3613" ht="13.5">
      <c r="Y3613" s="61"/>
    </row>
    <row r="3614" ht="13.5">
      <c r="Y3614" s="61"/>
    </row>
    <row r="3615" ht="13.5">
      <c r="Y3615" s="61"/>
    </row>
    <row r="3616" ht="13.5">
      <c r="Y3616" s="61"/>
    </row>
    <row r="3617" ht="13.5">
      <c r="Y3617" s="61"/>
    </row>
    <row r="3618" ht="13.5">
      <c r="Y3618" s="61"/>
    </row>
    <row r="3619" ht="13.5">
      <c r="Y3619" s="61"/>
    </row>
    <row r="3620" ht="13.5">
      <c r="Y3620" s="61"/>
    </row>
    <row r="3621" ht="13.5">
      <c r="Y3621" s="61"/>
    </row>
    <row r="3622" ht="13.5">
      <c r="Y3622" s="61"/>
    </row>
    <row r="3623" ht="13.5">
      <c r="Y3623" s="61"/>
    </row>
    <row r="3624" ht="13.5">
      <c r="Y3624" s="61"/>
    </row>
    <row r="3625" ht="13.5">
      <c r="Y3625" s="61"/>
    </row>
    <row r="3626" ht="13.5">
      <c r="Y3626" s="61"/>
    </row>
    <row r="3627" ht="13.5">
      <c r="Y3627" s="61"/>
    </row>
    <row r="3628" ht="13.5">
      <c r="Y3628" s="61"/>
    </row>
    <row r="3629" ht="13.5">
      <c r="Y3629" s="61"/>
    </row>
    <row r="3630" ht="13.5">
      <c r="Y3630" s="61"/>
    </row>
    <row r="3631" ht="13.5">
      <c r="Y3631" s="61"/>
    </row>
    <row r="3632" ht="13.5">
      <c r="Y3632" s="61"/>
    </row>
    <row r="3633" ht="13.5">
      <c r="Y3633" s="61"/>
    </row>
    <row r="3634" ht="13.5">
      <c r="Y3634" s="61"/>
    </row>
    <row r="3635" ht="13.5">
      <c r="Y3635" s="61"/>
    </row>
    <row r="3636" ht="13.5">
      <c r="Y3636" s="61"/>
    </row>
    <row r="3637" ht="13.5">
      <c r="Y3637" s="61"/>
    </row>
    <row r="3638" ht="13.5">
      <c r="Y3638" s="61"/>
    </row>
    <row r="3639" ht="13.5">
      <c r="Y3639" s="61"/>
    </row>
    <row r="3640" ht="13.5">
      <c r="Y3640" s="61"/>
    </row>
    <row r="3641" ht="13.5">
      <c r="Y3641" s="61"/>
    </row>
    <row r="3642" ht="13.5">
      <c r="Y3642" s="61"/>
    </row>
    <row r="3643" ht="13.5">
      <c r="Y3643" s="61"/>
    </row>
    <row r="3644" ht="13.5">
      <c r="Y3644" s="61"/>
    </row>
    <row r="3645" ht="13.5">
      <c r="Y3645" s="61"/>
    </row>
    <row r="3646" ht="13.5">
      <c r="Y3646" s="61"/>
    </row>
    <row r="3647" ht="13.5">
      <c r="Y3647" s="61"/>
    </row>
    <row r="3648" ht="13.5">
      <c r="Y3648" s="61"/>
    </row>
    <row r="3649" ht="13.5">
      <c r="Y3649" s="61"/>
    </row>
    <row r="3650" ht="13.5">
      <c r="Y3650" s="61"/>
    </row>
    <row r="3651" ht="13.5">
      <c r="Y3651" s="61"/>
    </row>
    <row r="3652" ht="13.5">
      <c r="Y3652" s="61"/>
    </row>
    <row r="3653" ht="13.5">
      <c r="Y3653" s="61"/>
    </row>
    <row r="3654" ht="13.5">
      <c r="Y3654" s="61"/>
    </row>
    <row r="3655" ht="13.5">
      <c r="Y3655" s="61"/>
    </row>
    <row r="3656" ht="13.5">
      <c r="Y3656" s="61"/>
    </row>
    <row r="3657" ht="13.5">
      <c r="Y3657" s="61"/>
    </row>
    <row r="3658" ht="13.5">
      <c r="Y3658" s="61"/>
    </row>
    <row r="3659" ht="13.5">
      <c r="Y3659" s="61"/>
    </row>
    <row r="3660" ht="13.5">
      <c r="Y3660" s="61"/>
    </row>
    <row r="3661" ht="13.5">
      <c r="Y3661" s="61"/>
    </row>
    <row r="3662" ht="13.5">
      <c r="Y3662" s="61"/>
    </row>
    <row r="3663" ht="13.5">
      <c r="Y3663" s="61"/>
    </row>
    <row r="3664" ht="13.5">
      <c r="Y3664" s="61"/>
    </row>
    <row r="3665" ht="13.5">
      <c r="Y3665" s="61"/>
    </row>
    <row r="3666" ht="13.5">
      <c r="Y3666" s="61"/>
    </row>
    <row r="3667" ht="13.5">
      <c r="Y3667" s="61"/>
    </row>
    <row r="3668" ht="13.5">
      <c r="Y3668" s="61"/>
    </row>
    <row r="3669" ht="13.5">
      <c r="Y3669" s="61"/>
    </row>
    <row r="3670" ht="13.5">
      <c r="Y3670" s="61"/>
    </row>
    <row r="3671" ht="13.5">
      <c r="Y3671" s="61"/>
    </row>
    <row r="3672" ht="13.5">
      <c r="Y3672" s="61"/>
    </row>
    <row r="3673" ht="13.5">
      <c r="Y3673" s="61"/>
    </row>
    <row r="3674" ht="13.5">
      <c r="Y3674" s="61"/>
    </row>
    <row r="3675" ht="13.5">
      <c r="Y3675" s="61"/>
    </row>
    <row r="3676" ht="13.5">
      <c r="Y3676" s="61"/>
    </row>
    <row r="3677" ht="13.5">
      <c r="Y3677" s="61"/>
    </row>
    <row r="3678" ht="13.5">
      <c r="Y3678" s="61"/>
    </row>
    <row r="3679" ht="13.5">
      <c r="Y3679" s="61"/>
    </row>
    <row r="3680" ht="13.5">
      <c r="Y3680" s="61"/>
    </row>
    <row r="3681" ht="13.5">
      <c r="Y3681" s="61"/>
    </row>
    <row r="3682" ht="13.5">
      <c r="Y3682" s="61"/>
    </row>
    <row r="3683" ht="13.5">
      <c r="Y3683" s="61"/>
    </row>
    <row r="3684" ht="13.5">
      <c r="Y3684" s="61"/>
    </row>
    <row r="3685" ht="13.5">
      <c r="Y3685" s="61"/>
    </row>
    <row r="3686" ht="13.5">
      <c r="Y3686" s="61"/>
    </row>
    <row r="3687" ht="13.5">
      <c r="Y3687" s="61"/>
    </row>
    <row r="3688" ht="13.5">
      <c r="Y3688" s="61"/>
    </row>
    <row r="3689" ht="13.5">
      <c r="Y3689" s="61"/>
    </row>
    <row r="3690" ht="13.5">
      <c r="Y3690" s="61"/>
    </row>
    <row r="3691" ht="13.5">
      <c r="Y3691" s="61"/>
    </row>
    <row r="3692" ht="13.5">
      <c r="Y3692" s="61"/>
    </row>
    <row r="3693" ht="13.5">
      <c r="Y3693" s="61"/>
    </row>
    <row r="3694" ht="13.5">
      <c r="Y3694" s="61"/>
    </row>
    <row r="3695" ht="13.5">
      <c r="Y3695" s="61"/>
    </row>
    <row r="3696" ht="13.5">
      <c r="Y3696" s="61"/>
    </row>
    <row r="3697" ht="13.5">
      <c r="Y3697" s="61"/>
    </row>
    <row r="3698" ht="13.5">
      <c r="Y3698" s="61"/>
    </row>
    <row r="3699" ht="13.5">
      <c r="Y3699" s="61"/>
    </row>
    <row r="3700" ht="13.5">
      <c r="Y3700" s="61"/>
    </row>
    <row r="3701" ht="13.5">
      <c r="Y3701" s="61"/>
    </row>
    <row r="3702" ht="13.5">
      <c r="Y3702" s="61"/>
    </row>
    <row r="3703" ht="13.5">
      <c r="Y3703" s="61"/>
    </row>
    <row r="3704" ht="13.5">
      <c r="Y3704" s="61"/>
    </row>
    <row r="3705" ht="13.5">
      <c r="Y3705" s="61"/>
    </row>
    <row r="3706" ht="13.5">
      <c r="Y3706" s="61"/>
    </row>
    <row r="3707" ht="13.5">
      <c r="Y3707" s="61"/>
    </row>
    <row r="3708" ht="13.5">
      <c r="Y3708" s="61"/>
    </row>
    <row r="3709" ht="13.5">
      <c r="Y3709" s="61"/>
    </row>
    <row r="3710" ht="13.5">
      <c r="Y3710" s="61"/>
    </row>
    <row r="3711" ht="13.5">
      <c r="Y3711" s="61"/>
    </row>
    <row r="3712" ht="13.5">
      <c r="Y3712" s="61"/>
    </row>
    <row r="3713" ht="13.5">
      <c r="Y3713" s="61"/>
    </row>
    <row r="3714" ht="13.5">
      <c r="Y3714" s="61"/>
    </row>
    <row r="3715" ht="13.5">
      <c r="Y3715" s="61"/>
    </row>
    <row r="3716" ht="13.5">
      <c r="Y3716" s="61"/>
    </row>
    <row r="3717" ht="13.5">
      <c r="Y3717" s="61"/>
    </row>
    <row r="3718" ht="13.5">
      <c r="Y3718" s="61"/>
    </row>
    <row r="3719" ht="13.5">
      <c r="Y3719" s="61"/>
    </row>
    <row r="3720" ht="13.5">
      <c r="Y3720" s="61"/>
    </row>
    <row r="3721" ht="13.5">
      <c r="Y3721" s="61"/>
    </row>
    <row r="3722" ht="13.5">
      <c r="Y3722" s="61"/>
    </row>
    <row r="3723" ht="13.5">
      <c r="Y3723" s="61"/>
    </row>
    <row r="3724" ht="13.5">
      <c r="Y3724" s="61"/>
    </row>
    <row r="3725" ht="13.5">
      <c r="Y3725" s="61"/>
    </row>
    <row r="3726" ht="13.5">
      <c r="Y3726" s="61"/>
    </row>
    <row r="3727" ht="13.5">
      <c r="Y3727" s="61"/>
    </row>
    <row r="3728" ht="13.5">
      <c r="Y3728" s="61"/>
    </row>
    <row r="3729" ht="13.5">
      <c r="Y3729" s="61"/>
    </row>
    <row r="3730" ht="13.5">
      <c r="Y3730" s="61"/>
    </row>
    <row r="3731" ht="13.5">
      <c r="Y3731" s="61"/>
    </row>
    <row r="3732" ht="13.5">
      <c r="Y3732" s="61"/>
    </row>
    <row r="3733" ht="13.5">
      <c r="Y3733" s="61"/>
    </row>
    <row r="3734" ht="13.5">
      <c r="Y3734" s="61"/>
    </row>
    <row r="3735" ht="13.5">
      <c r="Y3735" s="61"/>
    </row>
    <row r="3736" ht="13.5">
      <c r="Y3736" s="61"/>
    </row>
    <row r="3737" ht="13.5">
      <c r="Y3737" s="61"/>
    </row>
    <row r="3738" ht="13.5">
      <c r="Y3738" s="61"/>
    </row>
    <row r="3739" ht="13.5">
      <c r="Y3739" s="61"/>
    </row>
    <row r="3740" ht="13.5">
      <c r="Y3740" s="61"/>
    </row>
    <row r="3741" ht="13.5">
      <c r="Y3741" s="61"/>
    </row>
    <row r="3742" ht="13.5">
      <c r="Y3742" s="61"/>
    </row>
    <row r="3743" ht="13.5">
      <c r="Y3743" s="61"/>
    </row>
    <row r="3744" ht="13.5">
      <c r="Y3744" s="61"/>
    </row>
    <row r="3745" ht="13.5">
      <c r="Y3745" s="61"/>
    </row>
    <row r="3746" ht="13.5">
      <c r="Y3746" s="61"/>
    </row>
    <row r="3747" ht="13.5">
      <c r="Y3747" s="61"/>
    </row>
    <row r="3748" ht="13.5">
      <c r="Y3748" s="61"/>
    </row>
    <row r="3749" ht="13.5">
      <c r="Y3749" s="61"/>
    </row>
    <row r="3750" ht="13.5">
      <c r="Y3750" s="61"/>
    </row>
    <row r="3751" ht="13.5">
      <c r="Y3751" s="61"/>
    </row>
    <row r="3752" ht="13.5">
      <c r="Y3752" s="61"/>
    </row>
    <row r="3753" ht="13.5">
      <c r="Y3753" s="61"/>
    </row>
    <row r="3754" ht="13.5">
      <c r="Y3754" s="61"/>
    </row>
    <row r="3755" ht="13.5">
      <c r="Y3755" s="61"/>
    </row>
    <row r="3756" ht="13.5">
      <c r="Y3756" s="61"/>
    </row>
    <row r="3757" ht="13.5">
      <c r="Y3757" s="61"/>
    </row>
    <row r="3758" ht="13.5">
      <c r="Y3758" s="61"/>
    </row>
    <row r="3759" ht="13.5">
      <c r="Y3759" s="61"/>
    </row>
    <row r="3760" ht="13.5">
      <c r="Y3760" s="61"/>
    </row>
    <row r="3761" ht="13.5">
      <c r="Y3761" s="61"/>
    </row>
    <row r="3762" ht="13.5">
      <c r="Y3762" s="61"/>
    </row>
    <row r="3763" ht="13.5">
      <c r="Y3763" s="61"/>
    </row>
    <row r="3764" ht="13.5">
      <c r="Y3764" s="61"/>
    </row>
    <row r="3765" ht="13.5">
      <c r="Y3765" s="61"/>
    </row>
    <row r="3766" ht="13.5">
      <c r="Y3766" s="61"/>
    </row>
    <row r="3767" ht="13.5">
      <c r="Y3767" s="61"/>
    </row>
    <row r="3768" ht="13.5">
      <c r="Y3768" s="61"/>
    </row>
    <row r="3769" ht="13.5">
      <c r="Y3769" s="61"/>
    </row>
    <row r="3770" ht="13.5">
      <c r="Y3770" s="61"/>
    </row>
    <row r="3771" ht="13.5">
      <c r="Y3771" s="61"/>
    </row>
    <row r="3772" ht="13.5">
      <c r="Y3772" s="61"/>
    </row>
    <row r="3773" ht="13.5">
      <c r="Y3773" s="61"/>
    </row>
    <row r="3774" ht="13.5">
      <c r="Y3774" s="61"/>
    </row>
    <row r="3775" ht="13.5">
      <c r="Y3775" s="61"/>
    </row>
    <row r="3776" ht="13.5">
      <c r="Y3776" s="61"/>
    </row>
    <row r="3777" ht="13.5">
      <c r="Y3777" s="61"/>
    </row>
    <row r="3778" ht="13.5">
      <c r="Y3778" s="61"/>
    </row>
    <row r="3779" ht="13.5">
      <c r="Y3779" s="61"/>
    </row>
    <row r="3780" ht="13.5">
      <c r="Y3780" s="61"/>
    </row>
    <row r="3781" ht="13.5">
      <c r="Y3781" s="61"/>
    </row>
    <row r="3782" ht="13.5">
      <c r="Y3782" s="61"/>
    </row>
    <row r="3783" ht="13.5">
      <c r="Y3783" s="61"/>
    </row>
    <row r="3784" ht="13.5">
      <c r="Y3784" s="61"/>
    </row>
    <row r="3785" ht="13.5">
      <c r="Y3785" s="61"/>
    </row>
    <row r="3786" ht="13.5">
      <c r="Y3786" s="61"/>
    </row>
    <row r="3787" ht="13.5">
      <c r="Y3787" s="61"/>
    </row>
    <row r="3788" ht="13.5">
      <c r="Y3788" s="61"/>
    </row>
    <row r="3789" ht="13.5">
      <c r="Y3789" s="61"/>
    </row>
    <row r="3790" ht="13.5">
      <c r="Y3790" s="61"/>
    </row>
    <row r="3791" ht="13.5">
      <c r="Y3791" s="61"/>
    </row>
    <row r="3792" ht="13.5">
      <c r="Y3792" s="61"/>
    </row>
    <row r="3793" ht="13.5">
      <c r="Y3793" s="61"/>
    </row>
    <row r="3794" ht="13.5">
      <c r="Y3794" s="61"/>
    </row>
    <row r="3795" ht="13.5">
      <c r="Y3795" s="61"/>
    </row>
    <row r="3796" ht="13.5">
      <c r="Y3796" s="61"/>
    </row>
    <row r="3797" ht="13.5">
      <c r="Y3797" s="61"/>
    </row>
    <row r="3798" ht="13.5">
      <c r="Y3798" s="61"/>
    </row>
    <row r="3799" ht="13.5">
      <c r="Y3799" s="61"/>
    </row>
    <row r="3800" ht="13.5">
      <c r="Y3800" s="61"/>
    </row>
    <row r="3801" ht="13.5">
      <c r="Y3801" s="61"/>
    </row>
    <row r="3802" ht="13.5">
      <c r="Y3802" s="61"/>
    </row>
    <row r="3803" ht="13.5">
      <c r="Y3803" s="61"/>
    </row>
    <row r="3804" ht="13.5">
      <c r="Y3804" s="61"/>
    </row>
    <row r="3805" ht="13.5">
      <c r="Y3805" s="61"/>
    </row>
    <row r="3806" ht="13.5">
      <c r="Y3806" s="61"/>
    </row>
    <row r="3807" ht="13.5">
      <c r="Y3807" s="61"/>
    </row>
    <row r="3808" ht="13.5">
      <c r="Y3808" s="61"/>
    </row>
    <row r="3809" ht="13.5">
      <c r="Y3809" s="61"/>
    </row>
    <row r="3810" ht="13.5">
      <c r="Y3810" s="61"/>
    </row>
    <row r="3811" ht="13.5">
      <c r="Y3811" s="61"/>
    </row>
    <row r="3812" ht="13.5">
      <c r="Y3812" s="61"/>
    </row>
    <row r="3813" ht="13.5">
      <c r="Y3813" s="61"/>
    </row>
    <row r="3814" ht="13.5">
      <c r="Y3814" s="61"/>
    </row>
    <row r="3815" ht="13.5">
      <c r="Y3815" s="61"/>
    </row>
    <row r="3816" ht="13.5">
      <c r="Y3816" s="61"/>
    </row>
    <row r="3817" ht="13.5">
      <c r="Y3817" s="61"/>
    </row>
    <row r="3818" ht="13.5">
      <c r="Y3818" s="61"/>
    </row>
    <row r="3819" ht="13.5">
      <c r="Y3819" s="61"/>
    </row>
    <row r="3820" ht="13.5">
      <c r="Y3820" s="61"/>
    </row>
    <row r="3821" ht="13.5">
      <c r="Y3821" s="61"/>
    </row>
    <row r="3822" ht="13.5">
      <c r="Y3822" s="61"/>
    </row>
    <row r="3823" ht="13.5">
      <c r="Y3823" s="61"/>
    </row>
    <row r="3824" ht="13.5">
      <c r="Y3824" s="61"/>
    </row>
    <row r="3825" ht="13.5">
      <c r="Y3825" s="61"/>
    </row>
    <row r="3826" ht="13.5">
      <c r="Y3826" s="61"/>
    </row>
    <row r="3827" ht="13.5">
      <c r="Y3827" s="61"/>
    </row>
    <row r="3828" ht="13.5">
      <c r="Y3828" s="61"/>
    </row>
    <row r="3829" ht="13.5">
      <c r="Y3829" s="61"/>
    </row>
    <row r="3830" ht="13.5">
      <c r="Y3830" s="61"/>
    </row>
    <row r="3831" ht="13.5">
      <c r="Y3831" s="61"/>
    </row>
    <row r="3832" ht="13.5">
      <c r="Y3832" s="61"/>
    </row>
    <row r="3833" ht="13.5">
      <c r="Y3833" s="61"/>
    </row>
    <row r="3834" ht="13.5">
      <c r="Y3834" s="61"/>
    </row>
    <row r="3835" ht="13.5">
      <c r="Y3835" s="61"/>
    </row>
    <row r="3836" ht="13.5">
      <c r="Y3836" s="61"/>
    </row>
    <row r="3837" ht="13.5">
      <c r="Y3837" s="61"/>
    </row>
    <row r="3838" ht="13.5">
      <c r="Y3838" s="61"/>
    </row>
    <row r="3839" ht="13.5">
      <c r="Y3839" s="61"/>
    </row>
    <row r="3840" ht="13.5">
      <c r="Y3840" s="61"/>
    </row>
    <row r="3841" ht="13.5">
      <c r="Y3841" s="61"/>
    </row>
    <row r="3842" ht="13.5">
      <c r="Y3842" s="61"/>
    </row>
    <row r="3843" ht="13.5">
      <c r="Y3843" s="61"/>
    </row>
    <row r="3844" ht="13.5">
      <c r="Y3844" s="61"/>
    </row>
    <row r="3845" ht="13.5">
      <c r="Y3845" s="61"/>
    </row>
    <row r="3846" ht="13.5">
      <c r="Y3846" s="61"/>
    </row>
    <row r="3847" ht="13.5">
      <c r="Y3847" s="61"/>
    </row>
    <row r="3848" ht="13.5">
      <c r="Y3848" s="61"/>
    </row>
    <row r="3849" ht="13.5">
      <c r="Y3849" s="61"/>
    </row>
    <row r="3850" ht="13.5">
      <c r="Y3850" s="61"/>
    </row>
    <row r="3851" ht="13.5">
      <c r="Y3851" s="61"/>
    </row>
    <row r="3852" ht="13.5">
      <c r="Y3852" s="61"/>
    </row>
    <row r="3853" ht="13.5">
      <c r="Y3853" s="61"/>
    </row>
    <row r="3854" ht="13.5">
      <c r="Y3854" s="61"/>
    </row>
    <row r="3855" ht="13.5">
      <c r="Y3855" s="61"/>
    </row>
    <row r="3856" ht="13.5">
      <c r="Y3856" s="61"/>
    </row>
    <row r="3857" ht="13.5">
      <c r="Y3857" s="61"/>
    </row>
    <row r="3858" ht="13.5">
      <c r="Y3858" s="61"/>
    </row>
    <row r="3859" ht="13.5">
      <c r="Y3859" s="61"/>
    </row>
    <row r="3860" ht="13.5">
      <c r="Y3860" s="61"/>
    </row>
    <row r="3861" ht="13.5">
      <c r="Y3861" s="61"/>
    </row>
    <row r="3862" ht="13.5">
      <c r="Y3862" s="61"/>
    </row>
    <row r="3863" ht="13.5">
      <c r="Y3863" s="61"/>
    </row>
    <row r="3864" ht="13.5">
      <c r="Y3864" s="61"/>
    </row>
    <row r="3865" ht="13.5">
      <c r="Y3865" s="61"/>
    </row>
    <row r="3866" ht="13.5">
      <c r="Y3866" s="61"/>
    </row>
    <row r="3867" ht="13.5">
      <c r="Y3867" s="61"/>
    </row>
    <row r="3868" ht="13.5">
      <c r="Y3868" s="61"/>
    </row>
    <row r="3869" ht="13.5">
      <c r="Y3869" s="61"/>
    </row>
    <row r="3870" ht="13.5">
      <c r="Y3870" s="61"/>
    </row>
    <row r="3871" ht="13.5">
      <c r="Y3871" s="61"/>
    </row>
    <row r="3872" ht="13.5">
      <c r="Y3872" s="61"/>
    </row>
    <row r="3873" ht="13.5">
      <c r="Y3873" s="61"/>
    </row>
    <row r="3874" ht="13.5">
      <c r="Y3874" s="61"/>
    </row>
    <row r="3875" ht="13.5">
      <c r="Y3875" s="61"/>
    </row>
    <row r="3876" ht="13.5">
      <c r="Y3876" s="61"/>
    </row>
    <row r="3877" ht="13.5">
      <c r="Y3877" s="61"/>
    </row>
    <row r="3878" ht="13.5">
      <c r="Y3878" s="61"/>
    </row>
    <row r="3879" ht="13.5">
      <c r="Y3879" s="61"/>
    </row>
    <row r="3880" ht="13.5">
      <c r="Y3880" s="61"/>
    </row>
    <row r="3881" ht="13.5">
      <c r="Y3881" s="61"/>
    </row>
    <row r="3882" ht="13.5">
      <c r="Y3882" s="61"/>
    </row>
    <row r="3883" ht="13.5">
      <c r="Y3883" s="61"/>
    </row>
    <row r="3884" ht="13.5">
      <c r="Y3884" s="61"/>
    </row>
    <row r="3885" ht="13.5">
      <c r="Y3885" s="61"/>
    </row>
    <row r="3886" ht="13.5">
      <c r="Y3886" s="61"/>
    </row>
    <row r="3887" ht="13.5">
      <c r="Y3887" s="61"/>
    </row>
    <row r="3888" ht="13.5">
      <c r="Y3888" s="61"/>
    </row>
    <row r="3889" ht="13.5">
      <c r="Y3889" s="61"/>
    </row>
    <row r="3890" ht="13.5">
      <c r="Y3890" s="61"/>
    </row>
    <row r="3891" ht="13.5">
      <c r="Y3891" s="61"/>
    </row>
    <row r="3892" ht="13.5">
      <c r="Y3892" s="61"/>
    </row>
    <row r="3893" ht="13.5">
      <c r="Y3893" s="61"/>
    </row>
    <row r="3894" ht="13.5">
      <c r="Y3894" s="61"/>
    </row>
    <row r="3895" ht="13.5">
      <c r="Y3895" s="61"/>
    </row>
    <row r="3896" ht="13.5">
      <c r="Y3896" s="61"/>
    </row>
    <row r="3897" ht="13.5">
      <c r="Y3897" s="61"/>
    </row>
    <row r="3898" ht="13.5">
      <c r="Y3898" s="61"/>
    </row>
    <row r="3899" ht="13.5">
      <c r="Y3899" s="61"/>
    </row>
    <row r="3900" ht="13.5">
      <c r="Y3900" s="61"/>
    </row>
    <row r="3901" ht="13.5">
      <c r="Y3901" s="61"/>
    </row>
    <row r="3902" ht="13.5">
      <c r="Y3902" s="61"/>
    </row>
    <row r="3903" ht="13.5">
      <c r="Y3903" s="61"/>
    </row>
    <row r="3904" ht="13.5">
      <c r="Y3904" s="61"/>
    </row>
    <row r="3905" ht="13.5">
      <c r="Y3905" s="61"/>
    </row>
    <row r="3906" ht="13.5">
      <c r="Y3906" s="61"/>
    </row>
    <row r="3907" ht="13.5">
      <c r="Y3907" s="61"/>
    </row>
    <row r="3908" ht="13.5">
      <c r="Y3908" s="61"/>
    </row>
    <row r="3909" ht="13.5">
      <c r="Y3909" s="61"/>
    </row>
    <row r="3910" ht="13.5">
      <c r="Y3910" s="61"/>
    </row>
    <row r="3911" ht="13.5">
      <c r="Y3911" s="61"/>
    </row>
    <row r="3912" ht="13.5">
      <c r="Y3912" s="61"/>
    </row>
    <row r="3913" ht="13.5">
      <c r="Y3913" s="61"/>
    </row>
    <row r="3914" ht="13.5">
      <c r="Y3914" s="61"/>
    </row>
    <row r="3915" ht="13.5">
      <c r="Y3915" s="61"/>
    </row>
    <row r="3916" ht="13.5">
      <c r="Y3916" s="61"/>
    </row>
    <row r="3917" ht="13.5">
      <c r="Y3917" s="61"/>
    </row>
    <row r="3918" ht="13.5">
      <c r="Y3918" s="61"/>
    </row>
    <row r="3919" ht="13.5">
      <c r="Y3919" s="61"/>
    </row>
    <row r="3920" ht="13.5">
      <c r="Y3920" s="61"/>
    </row>
    <row r="3921" ht="13.5">
      <c r="Y3921" s="61"/>
    </row>
    <row r="3922" ht="13.5">
      <c r="Y3922" s="61"/>
    </row>
    <row r="3923" ht="13.5">
      <c r="Y3923" s="61"/>
    </row>
    <row r="3924" ht="13.5">
      <c r="Y3924" s="61"/>
    </row>
    <row r="3925" ht="13.5">
      <c r="Y3925" s="61"/>
    </row>
    <row r="3926" ht="13.5">
      <c r="Y3926" s="61"/>
    </row>
    <row r="3927" ht="13.5">
      <c r="Y3927" s="61"/>
    </row>
    <row r="3928" ht="13.5">
      <c r="Y3928" s="61"/>
    </row>
    <row r="3929" ht="13.5">
      <c r="Y3929" s="61"/>
    </row>
    <row r="3930" ht="13.5">
      <c r="Y3930" s="61"/>
    </row>
    <row r="3931" ht="13.5">
      <c r="Y3931" s="61"/>
    </row>
    <row r="3932" ht="13.5">
      <c r="Y3932" s="61"/>
    </row>
    <row r="3933" ht="13.5">
      <c r="Y3933" s="61"/>
    </row>
    <row r="3934" ht="13.5">
      <c r="Y3934" s="61"/>
    </row>
    <row r="3935" ht="13.5">
      <c r="Y3935" s="61"/>
    </row>
    <row r="3936" ht="13.5">
      <c r="Y3936" s="61"/>
    </row>
    <row r="3937" ht="13.5">
      <c r="Y3937" s="61"/>
    </row>
    <row r="3938" ht="13.5">
      <c r="Y3938" s="61"/>
    </row>
    <row r="3939" ht="13.5">
      <c r="Y3939" s="61"/>
    </row>
    <row r="3940" ht="13.5">
      <c r="Y3940" s="61"/>
    </row>
    <row r="3941" ht="13.5">
      <c r="Y3941" s="61"/>
    </row>
    <row r="3942" ht="13.5">
      <c r="Y3942" s="61"/>
    </row>
    <row r="3943" ht="13.5">
      <c r="Y3943" s="61"/>
    </row>
    <row r="3944" ht="13.5">
      <c r="Y3944" s="61"/>
    </row>
    <row r="3945" ht="13.5">
      <c r="Y3945" s="61"/>
    </row>
    <row r="3946" ht="13.5">
      <c r="Y3946" s="61"/>
    </row>
    <row r="3947" ht="13.5">
      <c r="Y3947" s="61"/>
    </row>
    <row r="3948" ht="13.5">
      <c r="Y3948" s="61"/>
    </row>
    <row r="3949" ht="13.5">
      <c r="Y3949" s="61"/>
    </row>
    <row r="3950" ht="13.5">
      <c r="Y3950" s="61"/>
    </row>
    <row r="3951" ht="13.5">
      <c r="Y3951" s="61"/>
    </row>
    <row r="3952" ht="13.5">
      <c r="Y3952" s="61"/>
    </row>
    <row r="3953" ht="13.5">
      <c r="Y3953" s="61"/>
    </row>
    <row r="3954" ht="13.5">
      <c r="Y3954" s="61"/>
    </row>
    <row r="3955" ht="13.5">
      <c r="Y3955" s="61"/>
    </row>
    <row r="3956" ht="13.5">
      <c r="Y3956" s="61"/>
    </row>
    <row r="3957" ht="13.5">
      <c r="Y3957" s="61"/>
    </row>
    <row r="3958" ht="13.5">
      <c r="Y3958" s="61"/>
    </row>
    <row r="3959" ht="13.5">
      <c r="Y3959" s="61"/>
    </row>
    <row r="3960" ht="13.5">
      <c r="Y3960" s="61"/>
    </row>
    <row r="3961" ht="13.5">
      <c r="Y3961" s="61"/>
    </row>
    <row r="3962" ht="13.5">
      <c r="Y3962" s="61"/>
    </row>
    <row r="3963" ht="13.5">
      <c r="Y3963" s="61"/>
    </row>
    <row r="3964" ht="13.5">
      <c r="Y3964" s="61"/>
    </row>
    <row r="3965" ht="13.5">
      <c r="Y3965" s="61"/>
    </row>
    <row r="3966" ht="13.5">
      <c r="Y3966" s="61"/>
    </row>
    <row r="3967" ht="13.5">
      <c r="Y3967" s="61"/>
    </row>
    <row r="3968" ht="13.5">
      <c r="Y3968" s="61"/>
    </row>
    <row r="3969" ht="13.5">
      <c r="Y3969" s="61"/>
    </row>
    <row r="3970" ht="13.5">
      <c r="Y3970" s="61"/>
    </row>
    <row r="3971" ht="13.5">
      <c r="Y3971" s="61"/>
    </row>
    <row r="3972" ht="13.5">
      <c r="Y3972" s="61"/>
    </row>
    <row r="3973" ht="13.5">
      <c r="Y3973" s="61"/>
    </row>
    <row r="3974" ht="13.5">
      <c r="Y3974" s="61"/>
    </row>
    <row r="3975" ht="13.5">
      <c r="Y3975" s="61"/>
    </row>
    <row r="3976" ht="13.5">
      <c r="Y3976" s="61"/>
    </row>
    <row r="3977" ht="13.5">
      <c r="Y3977" s="61"/>
    </row>
    <row r="3978" ht="13.5">
      <c r="Y3978" s="61"/>
    </row>
    <row r="3979" ht="13.5">
      <c r="Y3979" s="61"/>
    </row>
    <row r="3980" ht="13.5">
      <c r="Y3980" s="61"/>
    </row>
    <row r="3981" ht="13.5">
      <c r="Y3981" s="61"/>
    </row>
    <row r="3982" ht="13.5">
      <c r="Y3982" s="61"/>
    </row>
    <row r="3983" ht="13.5">
      <c r="Y3983" s="61"/>
    </row>
    <row r="3984" ht="13.5">
      <c r="Y3984" s="61"/>
    </row>
    <row r="3985" ht="13.5">
      <c r="Y3985" s="61"/>
    </row>
    <row r="3986" ht="13.5">
      <c r="Y3986" s="61"/>
    </row>
    <row r="3987" ht="13.5">
      <c r="Y3987" s="61"/>
    </row>
    <row r="3988" ht="13.5">
      <c r="Y3988" s="61"/>
    </row>
    <row r="3989" ht="13.5">
      <c r="Y3989" s="61"/>
    </row>
    <row r="3990" ht="13.5">
      <c r="Y3990" s="61"/>
    </row>
    <row r="3991" ht="13.5">
      <c r="Y3991" s="61"/>
    </row>
    <row r="3992" ht="13.5">
      <c r="Y3992" s="61"/>
    </row>
    <row r="3993" ht="13.5">
      <c r="Y3993" s="61"/>
    </row>
    <row r="3994" ht="13.5">
      <c r="Y3994" s="61"/>
    </row>
    <row r="3995" ht="13.5">
      <c r="Y3995" s="61"/>
    </row>
    <row r="3996" ht="13.5">
      <c r="Y3996" s="61"/>
    </row>
    <row r="3997" ht="13.5">
      <c r="Y3997" s="61"/>
    </row>
    <row r="3998" ht="13.5">
      <c r="Y3998" s="61"/>
    </row>
    <row r="3999" ht="13.5">
      <c r="Y3999" s="61"/>
    </row>
    <row r="4000" ht="13.5">
      <c r="Y4000" s="61"/>
    </row>
    <row r="4001" ht="13.5">
      <c r="Y4001" s="61"/>
    </row>
    <row r="4002" ht="13.5">
      <c r="Y4002" s="61"/>
    </row>
    <row r="4003" ht="13.5">
      <c r="Y4003" s="61"/>
    </row>
    <row r="4004" ht="13.5">
      <c r="Y4004" s="61"/>
    </row>
    <row r="4005" ht="13.5">
      <c r="Y4005" s="61"/>
    </row>
    <row r="4006" ht="13.5">
      <c r="Y4006" s="61"/>
    </row>
    <row r="4007" ht="13.5">
      <c r="Y4007" s="61"/>
    </row>
    <row r="4008" ht="13.5">
      <c r="Y4008" s="61"/>
    </row>
    <row r="4009" ht="13.5">
      <c r="Y4009" s="61"/>
    </row>
    <row r="4010" ht="13.5">
      <c r="Y4010" s="61"/>
    </row>
    <row r="4011" ht="13.5">
      <c r="Y4011" s="61"/>
    </row>
    <row r="4012" ht="13.5">
      <c r="Y4012" s="61"/>
    </row>
    <row r="4013" ht="13.5">
      <c r="Y4013" s="61"/>
    </row>
    <row r="4014" ht="13.5">
      <c r="Y4014" s="61"/>
    </row>
    <row r="4015" ht="13.5">
      <c r="Y4015" s="61"/>
    </row>
    <row r="4016" ht="13.5">
      <c r="Y4016" s="61"/>
    </row>
    <row r="4017" ht="13.5">
      <c r="Y4017" s="61"/>
    </row>
    <row r="4018" ht="13.5">
      <c r="Y4018" s="61"/>
    </row>
    <row r="4019" ht="13.5">
      <c r="Y4019" s="61"/>
    </row>
    <row r="4020" ht="13.5">
      <c r="Y4020" s="61"/>
    </row>
    <row r="4021" ht="13.5">
      <c r="Y4021" s="61"/>
    </row>
    <row r="4022" ht="13.5">
      <c r="Y4022" s="61"/>
    </row>
    <row r="4023" ht="13.5">
      <c r="Y4023" s="61"/>
    </row>
    <row r="4024" ht="13.5">
      <c r="Y4024" s="61"/>
    </row>
    <row r="4025" ht="13.5">
      <c r="Y4025" s="61"/>
    </row>
    <row r="4026" ht="13.5">
      <c r="Y4026" s="61"/>
    </row>
    <row r="4027" ht="13.5">
      <c r="Y4027" s="61"/>
    </row>
    <row r="4028" ht="13.5">
      <c r="Y4028" s="61"/>
    </row>
    <row r="4029" ht="13.5">
      <c r="Y4029" s="61"/>
    </row>
    <row r="4030" ht="13.5">
      <c r="Y4030" s="61"/>
    </row>
    <row r="4031" ht="13.5">
      <c r="Y4031" s="61"/>
    </row>
    <row r="4032" ht="13.5">
      <c r="Y4032" s="61"/>
    </row>
    <row r="4033" ht="13.5">
      <c r="Y4033" s="61"/>
    </row>
    <row r="4034" ht="13.5">
      <c r="Y4034" s="61"/>
    </row>
    <row r="4035" ht="13.5">
      <c r="Y4035" s="61"/>
    </row>
    <row r="4036" ht="13.5">
      <c r="Y4036" s="61"/>
    </row>
    <row r="4037" ht="13.5">
      <c r="Y4037" s="61"/>
    </row>
    <row r="4038" ht="13.5">
      <c r="Y4038" s="61"/>
    </row>
    <row r="4039" ht="13.5">
      <c r="Y4039" s="61"/>
    </row>
    <row r="4040" ht="13.5">
      <c r="Y4040" s="61"/>
    </row>
    <row r="4041" ht="13.5">
      <c r="Y4041" s="61"/>
    </row>
    <row r="4042" ht="13.5">
      <c r="Y4042" s="61"/>
    </row>
    <row r="4043" ht="13.5">
      <c r="Y4043" s="61"/>
    </row>
    <row r="4044" ht="13.5">
      <c r="Y4044" s="61"/>
    </row>
    <row r="4045" ht="13.5">
      <c r="Y4045" s="61"/>
    </row>
    <row r="4046" ht="13.5">
      <c r="Y4046" s="61"/>
    </row>
    <row r="4047" ht="13.5">
      <c r="Y4047" s="61"/>
    </row>
    <row r="4048" ht="13.5">
      <c r="Y4048" s="61"/>
    </row>
    <row r="4049" ht="13.5">
      <c r="Y4049" s="61"/>
    </row>
    <row r="4050" ht="13.5">
      <c r="Y4050" s="61"/>
    </row>
    <row r="4051" ht="13.5">
      <c r="Y4051" s="61"/>
    </row>
    <row r="4052" ht="13.5">
      <c r="Y4052" s="61"/>
    </row>
    <row r="4053" ht="13.5">
      <c r="Y4053" s="61"/>
    </row>
    <row r="4054" ht="13.5">
      <c r="Y4054" s="61"/>
    </row>
    <row r="4055" ht="13.5">
      <c r="Y4055" s="61"/>
    </row>
    <row r="4056" ht="13.5">
      <c r="Y4056" s="61"/>
    </row>
    <row r="4057" ht="13.5">
      <c r="Y4057" s="61"/>
    </row>
    <row r="4058" ht="13.5">
      <c r="Y4058" s="61"/>
    </row>
    <row r="4059" ht="13.5">
      <c r="Y4059" s="61"/>
    </row>
    <row r="4060" ht="13.5">
      <c r="Y4060" s="61"/>
    </row>
    <row r="4061" ht="13.5">
      <c r="Y4061" s="61"/>
    </row>
    <row r="4062" ht="13.5">
      <c r="Y4062" s="61"/>
    </row>
    <row r="4063" ht="13.5">
      <c r="Y4063" s="61"/>
    </row>
    <row r="4064" ht="13.5">
      <c r="Y4064" s="61"/>
    </row>
    <row r="4065" ht="13.5">
      <c r="Y4065" s="61"/>
    </row>
    <row r="4066" ht="13.5">
      <c r="Y4066" s="61"/>
    </row>
    <row r="4067" ht="13.5">
      <c r="Y4067" s="61"/>
    </row>
    <row r="4068" ht="13.5">
      <c r="Y4068" s="61"/>
    </row>
    <row r="4069" ht="13.5">
      <c r="Y4069" s="61"/>
    </row>
    <row r="4070" ht="13.5">
      <c r="Y4070" s="61"/>
    </row>
    <row r="4071" ht="13.5">
      <c r="Y4071" s="61"/>
    </row>
    <row r="4072" ht="13.5">
      <c r="Y4072" s="61"/>
    </row>
    <row r="4073" ht="13.5">
      <c r="Y4073" s="61"/>
    </row>
    <row r="4074" ht="13.5">
      <c r="Y4074" s="61"/>
    </row>
    <row r="4075" ht="13.5">
      <c r="Y4075" s="61"/>
    </row>
    <row r="4076" ht="13.5">
      <c r="Y4076" s="61"/>
    </row>
    <row r="4077" ht="13.5">
      <c r="Y4077" s="61"/>
    </row>
    <row r="4078" ht="13.5">
      <c r="Y4078" s="61"/>
    </row>
    <row r="4079" ht="13.5">
      <c r="Y4079" s="61"/>
    </row>
    <row r="4080" ht="13.5">
      <c r="Y4080" s="61"/>
    </row>
    <row r="4081" ht="13.5">
      <c r="Y4081" s="61"/>
    </row>
    <row r="4082" ht="13.5">
      <c r="Y4082" s="61"/>
    </row>
    <row r="4083" ht="13.5">
      <c r="Y4083" s="61"/>
    </row>
    <row r="4084" ht="13.5">
      <c r="Y4084" s="61"/>
    </row>
    <row r="4085" ht="13.5">
      <c r="Y4085" s="61"/>
    </row>
    <row r="4086" ht="13.5">
      <c r="Y4086" s="61"/>
    </row>
    <row r="4087" ht="13.5">
      <c r="Y4087" s="61"/>
    </row>
    <row r="4088" ht="13.5">
      <c r="Y4088" s="61"/>
    </row>
    <row r="4089" ht="13.5">
      <c r="Y4089" s="61"/>
    </row>
    <row r="4090" ht="13.5">
      <c r="Y4090" s="61"/>
    </row>
    <row r="4091" ht="13.5">
      <c r="Y4091" s="61"/>
    </row>
    <row r="4092" ht="13.5">
      <c r="Y4092" s="61"/>
    </row>
    <row r="4093" ht="13.5">
      <c r="Y4093" s="61"/>
    </row>
    <row r="4094" ht="13.5">
      <c r="Y4094" s="61"/>
    </row>
    <row r="4095" ht="13.5">
      <c r="Y4095" s="61"/>
    </row>
    <row r="4096" ht="13.5">
      <c r="Y4096" s="61"/>
    </row>
    <row r="4097" ht="13.5">
      <c r="Y4097" s="61"/>
    </row>
    <row r="4098" ht="13.5">
      <c r="Y4098" s="61"/>
    </row>
    <row r="4099" ht="13.5">
      <c r="Y4099" s="61"/>
    </row>
    <row r="4100" ht="13.5">
      <c r="Y4100" s="61"/>
    </row>
    <row r="4101" ht="13.5">
      <c r="Y4101" s="61"/>
    </row>
    <row r="4102" ht="13.5">
      <c r="Y4102" s="61"/>
    </row>
    <row r="4103" ht="13.5">
      <c r="Y4103" s="61"/>
    </row>
    <row r="4104" ht="13.5">
      <c r="Y4104" s="61"/>
    </row>
    <row r="4105" ht="13.5">
      <c r="Y4105" s="61"/>
    </row>
    <row r="4106" ht="13.5">
      <c r="Y4106" s="61"/>
    </row>
    <row r="4107" ht="13.5">
      <c r="Y4107" s="61"/>
    </row>
    <row r="4108" ht="13.5">
      <c r="Y4108" s="61"/>
    </row>
    <row r="4109" ht="13.5">
      <c r="Y4109" s="61"/>
    </row>
    <row r="4110" ht="13.5">
      <c r="Y4110" s="61"/>
    </row>
    <row r="4111" ht="13.5">
      <c r="Y4111" s="61"/>
    </row>
    <row r="4112" ht="13.5">
      <c r="Y4112" s="61"/>
    </row>
    <row r="4113" ht="13.5">
      <c r="Y4113" s="61"/>
    </row>
    <row r="4114" ht="13.5">
      <c r="Y4114" s="61"/>
    </row>
    <row r="4115" ht="13.5">
      <c r="Y4115" s="61"/>
    </row>
    <row r="4116" ht="13.5">
      <c r="Y4116" s="61"/>
    </row>
    <row r="4117" ht="13.5">
      <c r="Y4117" s="61"/>
    </row>
    <row r="4118" ht="13.5">
      <c r="Y4118" s="61"/>
    </row>
    <row r="4119" ht="13.5">
      <c r="Y4119" s="61"/>
    </row>
    <row r="4120" ht="13.5">
      <c r="Y4120" s="61"/>
    </row>
    <row r="4121" ht="13.5">
      <c r="Y4121" s="61"/>
    </row>
    <row r="4122" ht="13.5">
      <c r="Y4122" s="61"/>
    </row>
    <row r="4123" ht="13.5">
      <c r="Y4123" s="61"/>
    </row>
    <row r="4124" ht="13.5">
      <c r="Y4124" s="61"/>
    </row>
    <row r="4125" ht="13.5">
      <c r="Y4125" s="61"/>
    </row>
    <row r="4126" ht="13.5">
      <c r="Y4126" s="61"/>
    </row>
    <row r="4127" ht="13.5">
      <c r="Y4127" s="61"/>
    </row>
    <row r="4128" ht="13.5">
      <c r="Y4128" s="61"/>
    </row>
    <row r="4129" ht="13.5">
      <c r="Y4129" s="61"/>
    </row>
    <row r="4130" ht="13.5">
      <c r="Y4130" s="61"/>
    </row>
    <row r="4131" ht="13.5">
      <c r="Y4131" s="61"/>
    </row>
    <row r="4132" ht="13.5">
      <c r="Y4132" s="61"/>
    </row>
    <row r="4133" ht="13.5">
      <c r="Y4133" s="61"/>
    </row>
    <row r="4134" ht="13.5">
      <c r="Y4134" s="61"/>
    </row>
    <row r="4135" ht="13.5">
      <c r="Y4135" s="61"/>
    </row>
    <row r="4136" ht="13.5">
      <c r="Y4136" s="61"/>
    </row>
    <row r="4137" ht="13.5">
      <c r="Y4137" s="61"/>
    </row>
    <row r="4138" ht="13.5">
      <c r="Y4138" s="61"/>
    </row>
    <row r="4139" ht="13.5">
      <c r="Y4139" s="61"/>
    </row>
    <row r="4140" ht="13.5">
      <c r="Y4140" s="61"/>
    </row>
    <row r="4141" ht="13.5">
      <c r="Y4141" s="61"/>
    </row>
    <row r="4142" ht="13.5">
      <c r="Y4142" s="61"/>
    </row>
    <row r="4143" ht="13.5">
      <c r="Y4143" s="61"/>
    </row>
    <row r="4144" ht="13.5">
      <c r="Y4144" s="61"/>
    </row>
    <row r="4145" ht="13.5">
      <c r="Y4145" s="61"/>
    </row>
    <row r="4146" ht="13.5">
      <c r="Y4146" s="61"/>
    </row>
    <row r="4147" ht="13.5">
      <c r="Y4147" s="61"/>
    </row>
    <row r="4148" ht="13.5">
      <c r="Y4148" s="61"/>
    </row>
    <row r="4149" ht="13.5">
      <c r="Y4149" s="61"/>
    </row>
    <row r="4150" ht="13.5">
      <c r="Y4150" s="61"/>
    </row>
    <row r="4151" ht="13.5">
      <c r="Y4151" s="61"/>
    </row>
    <row r="4152" ht="13.5">
      <c r="Y4152" s="61"/>
    </row>
    <row r="4153" ht="13.5">
      <c r="Y4153" s="61"/>
    </row>
    <row r="4154" ht="13.5">
      <c r="Y4154" s="61"/>
    </row>
    <row r="4155" ht="13.5">
      <c r="Y4155" s="61"/>
    </row>
    <row r="4156" ht="13.5">
      <c r="Y4156" s="61"/>
    </row>
    <row r="4157" ht="13.5">
      <c r="Y4157" s="61"/>
    </row>
    <row r="4158" ht="13.5">
      <c r="Y4158" s="61"/>
    </row>
    <row r="4159" ht="13.5">
      <c r="Y4159" s="61"/>
    </row>
    <row r="4160" ht="13.5">
      <c r="Y4160" s="61"/>
    </row>
    <row r="4161" ht="13.5">
      <c r="Y4161" s="61"/>
    </row>
    <row r="4162" ht="13.5">
      <c r="Y4162" s="61"/>
    </row>
    <row r="4163" ht="13.5">
      <c r="Y4163" s="61"/>
    </row>
    <row r="4164" ht="13.5">
      <c r="Y4164" s="61"/>
    </row>
    <row r="4165" ht="13.5">
      <c r="Y4165" s="61"/>
    </row>
    <row r="4166" ht="13.5">
      <c r="Y4166" s="61"/>
    </row>
    <row r="4167" ht="13.5">
      <c r="Y4167" s="61"/>
    </row>
    <row r="4168" ht="13.5">
      <c r="Y4168" s="61"/>
    </row>
    <row r="4169" ht="13.5">
      <c r="Y4169" s="61"/>
    </row>
    <row r="4170" ht="13.5">
      <c r="Y4170" s="61"/>
    </row>
    <row r="4171" ht="13.5">
      <c r="Y4171" s="61"/>
    </row>
    <row r="4172" ht="13.5">
      <c r="Y4172" s="61"/>
    </row>
    <row r="4173" ht="13.5">
      <c r="Y4173" s="61"/>
    </row>
    <row r="4174" ht="13.5">
      <c r="Y4174" s="61"/>
    </row>
    <row r="4175" ht="13.5">
      <c r="Y4175" s="61"/>
    </row>
    <row r="4176" ht="13.5">
      <c r="Y4176" s="61"/>
    </row>
    <row r="4177" ht="13.5">
      <c r="Y4177" s="61"/>
    </row>
    <row r="4178" ht="13.5">
      <c r="Y4178" s="61"/>
    </row>
    <row r="4179" ht="13.5">
      <c r="Y4179" s="61"/>
    </row>
    <row r="4180" ht="13.5">
      <c r="Y4180" s="61"/>
    </row>
    <row r="4181" ht="13.5">
      <c r="Y4181" s="61"/>
    </row>
    <row r="4182" ht="13.5">
      <c r="Y4182" s="61"/>
    </row>
    <row r="4183" ht="13.5">
      <c r="Y4183" s="61"/>
    </row>
    <row r="4184" ht="13.5">
      <c r="Y4184" s="61"/>
    </row>
    <row r="4185" ht="13.5">
      <c r="Y4185" s="61"/>
    </row>
    <row r="4186" ht="13.5">
      <c r="Y4186" s="61"/>
    </row>
    <row r="4187" ht="13.5">
      <c r="Y4187" s="61"/>
    </row>
    <row r="4188" ht="13.5">
      <c r="Y4188" s="61"/>
    </row>
    <row r="4189" ht="13.5">
      <c r="Y4189" s="61"/>
    </row>
    <row r="4190" ht="13.5">
      <c r="Y4190" s="61"/>
    </row>
    <row r="4191" ht="13.5">
      <c r="Y4191" s="61"/>
    </row>
    <row r="4192" ht="13.5">
      <c r="Y4192" s="61"/>
    </row>
    <row r="4193" ht="13.5">
      <c r="Y4193" s="61"/>
    </row>
    <row r="4194" ht="13.5">
      <c r="Y4194" s="61"/>
    </row>
    <row r="4195" ht="13.5">
      <c r="Y4195" s="61"/>
    </row>
    <row r="4196" ht="13.5">
      <c r="Y4196" s="61"/>
    </row>
    <row r="4197" ht="13.5">
      <c r="Y4197" s="61"/>
    </row>
    <row r="4198" ht="13.5">
      <c r="Y4198" s="61"/>
    </row>
    <row r="4199" ht="13.5">
      <c r="Y4199" s="61"/>
    </row>
    <row r="4200" ht="13.5">
      <c r="Y4200" s="61"/>
    </row>
    <row r="4201" ht="13.5">
      <c r="Y4201" s="61"/>
    </row>
    <row r="4202" ht="13.5">
      <c r="Y4202" s="61"/>
    </row>
    <row r="4203" ht="13.5">
      <c r="Y4203" s="61"/>
    </row>
    <row r="4204" ht="13.5">
      <c r="Y4204" s="61"/>
    </row>
    <row r="4205" ht="13.5">
      <c r="Y4205" s="61"/>
    </row>
    <row r="4206" ht="13.5">
      <c r="Y4206" s="61"/>
    </row>
    <row r="4207" ht="13.5">
      <c r="Y4207" s="61"/>
    </row>
    <row r="4208" ht="13.5">
      <c r="Y4208" s="61"/>
    </row>
    <row r="4209" ht="13.5">
      <c r="Y4209" s="61"/>
    </row>
    <row r="4210" ht="13.5">
      <c r="Y4210" s="61"/>
    </row>
    <row r="4211" ht="13.5">
      <c r="Y4211" s="61"/>
    </row>
    <row r="4212" ht="13.5">
      <c r="Y4212" s="61"/>
    </row>
    <row r="4213" ht="13.5">
      <c r="Y4213" s="61"/>
    </row>
    <row r="4214" ht="13.5">
      <c r="Y4214" s="61"/>
    </row>
    <row r="4215" ht="13.5">
      <c r="Y4215" s="61"/>
    </row>
    <row r="4216" ht="13.5">
      <c r="Y4216" s="61"/>
    </row>
    <row r="4217" ht="13.5">
      <c r="Y4217" s="61"/>
    </row>
    <row r="4218" ht="13.5">
      <c r="Y4218" s="61"/>
    </row>
    <row r="4219" ht="13.5">
      <c r="Y4219" s="61"/>
    </row>
    <row r="4220" ht="13.5">
      <c r="Y4220" s="61"/>
    </row>
    <row r="4221" ht="13.5">
      <c r="Y4221" s="61"/>
    </row>
    <row r="4222" ht="13.5">
      <c r="Y4222" s="61"/>
    </row>
    <row r="4223" ht="13.5">
      <c r="Y4223" s="61"/>
    </row>
    <row r="4224" ht="13.5">
      <c r="Y4224" s="61"/>
    </row>
    <row r="4225" ht="13.5">
      <c r="Y4225" s="61"/>
    </row>
    <row r="4226" ht="13.5">
      <c r="Y4226" s="61"/>
    </row>
    <row r="4227" ht="13.5">
      <c r="Y4227" s="61"/>
    </row>
    <row r="4228" ht="13.5">
      <c r="Y4228" s="61"/>
    </row>
    <row r="4229" ht="13.5">
      <c r="Y4229" s="61"/>
    </row>
    <row r="4230" ht="13.5">
      <c r="Y4230" s="61"/>
    </row>
    <row r="4231" ht="13.5">
      <c r="Y4231" s="61"/>
    </row>
    <row r="4232" ht="13.5">
      <c r="Y4232" s="61"/>
    </row>
    <row r="4233" ht="13.5">
      <c r="Y4233" s="61"/>
    </row>
    <row r="4234" ht="13.5">
      <c r="Y4234" s="61"/>
    </row>
    <row r="4235" ht="13.5">
      <c r="Y4235" s="61"/>
    </row>
    <row r="4236" ht="13.5">
      <c r="Y4236" s="61"/>
    </row>
    <row r="4237" ht="13.5">
      <c r="Y4237" s="61"/>
    </row>
    <row r="4238" ht="13.5">
      <c r="Y4238" s="61"/>
    </row>
    <row r="4239" ht="13.5">
      <c r="Y4239" s="61"/>
    </row>
    <row r="4240" ht="13.5">
      <c r="Y4240" s="61"/>
    </row>
    <row r="4241" ht="13.5">
      <c r="Y4241" s="61"/>
    </row>
    <row r="4242" ht="13.5">
      <c r="Y4242" s="61"/>
    </row>
    <row r="4243" ht="13.5">
      <c r="Y4243" s="61"/>
    </row>
    <row r="4244" ht="13.5">
      <c r="Y4244" s="61"/>
    </row>
    <row r="4245" ht="13.5">
      <c r="Y4245" s="61"/>
    </row>
    <row r="4246" ht="13.5">
      <c r="Y4246" s="61"/>
    </row>
    <row r="4247" ht="13.5">
      <c r="Y4247" s="61"/>
    </row>
    <row r="4248" ht="13.5">
      <c r="Y4248" s="61"/>
    </row>
    <row r="4249" ht="13.5">
      <c r="Y4249" s="61"/>
    </row>
    <row r="4250" ht="13.5">
      <c r="Y4250" s="61"/>
    </row>
    <row r="4251" ht="13.5">
      <c r="Y4251" s="61"/>
    </row>
    <row r="4252" ht="13.5">
      <c r="Y4252" s="61"/>
    </row>
    <row r="4253" ht="13.5">
      <c r="Y4253" s="61"/>
    </row>
    <row r="4254" ht="13.5">
      <c r="Y4254" s="61"/>
    </row>
    <row r="4255" ht="13.5">
      <c r="Y4255" s="61"/>
    </row>
    <row r="4256" ht="13.5">
      <c r="Y4256" s="61"/>
    </row>
    <row r="4257" ht="13.5">
      <c r="Y4257" s="61"/>
    </row>
    <row r="4258" ht="13.5">
      <c r="Y4258" s="61"/>
    </row>
    <row r="4259" ht="13.5">
      <c r="Y4259" s="61"/>
    </row>
    <row r="4260" ht="13.5">
      <c r="Y4260" s="61"/>
    </row>
    <row r="4261" ht="13.5">
      <c r="Y4261" s="61"/>
    </row>
    <row r="4262" ht="13.5">
      <c r="Y4262" s="61"/>
    </row>
    <row r="4263" ht="13.5">
      <c r="Y4263" s="61"/>
    </row>
    <row r="4264" ht="13.5">
      <c r="Y4264" s="61"/>
    </row>
    <row r="4265" ht="13.5">
      <c r="Y4265" s="61"/>
    </row>
    <row r="4266" ht="13.5">
      <c r="Y4266" s="61"/>
    </row>
    <row r="4267" ht="13.5">
      <c r="Y4267" s="61"/>
    </row>
    <row r="4268" ht="13.5">
      <c r="Y4268" s="61"/>
    </row>
    <row r="4269" ht="13.5">
      <c r="Y4269" s="61"/>
    </row>
    <row r="4270" ht="13.5">
      <c r="Y4270" s="61"/>
    </row>
    <row r="4271" ht="13.5">
      <c r="Y4271" s="61"/>
    </row>
    <row r="4272" ht="13.5">
      <c r="Y4272" s="61"/>
    </row>
    <row r="4273" ht="13.5">
      <c r="Y4273" s="61"/>
    </row>
    <row r="4274" ht="13.5">
      <c r="Y4274" s="61"/>
    </row>
    <row r="4275" ht="13.5">
      <c r="Y4275" s="61"/>
    </row>
    <row r="4276" ht="13.5">
      <c r="Y4276" s="61"/>
    </row>
    <row r="4277" ht="13.5">
      <c r="Y4277" s="61"/>
    </row>
    <row r="4278" ht="13.5">
      <c r="Y4278" s="61"/>
    </row>
    <row r="4279" ht="13.5">
      <c r="Y4279" s="61"/>
    </row>
    <row r="4280" ht="13.5">
      <c r="Y4280" s="61"/>
    </row>
    <row r="4281" ht="13.5">
      <c r="Y4281" s="61"/>
    </row>
    <row r="4282" ht="13.5">
      <c r="Y4282" s="61"/>
    </row>
    <row r="4283" ht="13.5">
      <c r="Y4283" s="61"/>
    </row>
    <row r="4284" ht="13.5">
      <c r="Y4284" s="61"/>
    </row>
    <row r="4285" ht="13.5">
      <c r="Y4285" s="61"/>
    </row>
    <row r="4286" ht="13.5">
      <c r="Y4286" s="61"/>
    </row>
    <row r="4287" ht="13.5">
      <c r="Y4287" s="61"/>
    </row>
    <row r="4288" ht="13.5">
      <c r="Y4288" s="61"/>
    </row>
    <row r="4289" ht="13.5">
      <c r="Y4289" s="61"/>
    </row>
    <row r="4290" ht="13.5">
      <c r="Y4290" s="61"/>
    </row>
    <row r="4291" ht="13.5">
      <c r="Y4291" s="61"/>
    </row>
    <row r="4292" ht="13.5">
      <c r="Y4292" s="61"/>
    </row>
    <row r="4293" ht="13.5">
      <c r="Y4293" s="61"/>
    </row>
    <row r="4294" ht="13.5">
      <c r="Y4294" s="61"/>
    </row>
    <row r="4295" ht="13.5">
      <c r="Y4295" s="61"/>
    </row>
    <row r="4296" ht="13.5">
      <c r="Y4296" s="61"/>
    </row>
    <row r="4297" ht="13.5">
      <c r="Y4297" s="61"/>
    </row>
    <row r="4298" ht="13.5">
      <c r="Y4298" s="61"/>
    </row>
    <row r="4299" ht="13.5">
      <c r="Y4299" s="61"/>
    </row>
    <row r="4300" ht="13.5">
      <c r="Y4300" s="61"/>
    </row>
    <row r="4301" ht="13.5">
      <c r="Y4301" s="61"/>
    </row>
    <row r="4302" ht="13.5">
      <c r="Y4302" s="61"/>
    </row>
    <row r="4303" ht="13.5">
      <c r="Y4303" s="61"/>
    </row>
    <row r="4304" ht="13.5">
      <c r="Y4304" s="61"/>
    </row>
    <row r="4305" ht="13.5">
      <c r="Y4305" s="61"/>
    </row>
    <row r="4306" ht="13.5">
      <c r="Y4306" s="61"/>
    </row>
    <row r="4307" ht="13.5">
      <c r="Y4307" s="61"/>
    </row>
    <row r="4308" ht="13.5">
      <c r="Y4308" s="61"/>
    </row>
    <row r="4309" ht="13.5">
      <c r="Y4309" s="61"/>
    </row>
    <row r="4310" ht="13.5">
      <c r="Y4310" s="61"/>
    </row>
    <row r="4311" ht="13.5">
      <c r="Y4311" s="61"/>
    </row>
    <row r="4312" ht="13.5">
      <c r="Y4312" s="61"/>
    </row>
    <row r="4313" ht="13.5">
      <c r="Y4313" s="61"/>
    </row>
    <row r="4314" ht="13.5">
      <c r="Y4314" s="61"/>
    </row>
    <row r="4315" ht="13.5">
      <c r="Y4315" s="61"/>
    </row>
    <row r="4316" ht="13.5">
      <c r="Y4316" s="61"/>
    </row>
    <row r="4317" ht="13.5">
      <c r="Y4317" s="61"/>
    </row>
    <row r="4318" ht="13.5">
      <c r="Y4318" s="61"/>
    </row>
    <row r="4319" ht="13.5">
      <c r="Y4319" s="61"/>
    </row>
    <row r="4320" ht="13.5">
      <c r="Y4320" s="61"/>
    </row>
    <row r="4321" ht="13.5">
      <c r="Y4321" s="61"/>
    </row>
    <row r="4322" ht="13.5">
      <c r="Y4322" s="61"/>
    </row>
    <row r="4323" ht="13.5">
      <c r="Y4323" s="61"/>
    </row>
    <row r="4324" ht="13.5">
      <c r="Y4324" s="61"/>
    </row>
    <row r="4325" ht="13.5">
      <c r="Y4325" s="61"/>
    </row>
    <row r="4326" ht="13.5">
      <c r="Y4326" s="61"/>
    </row>
    <row r="4327" ht="13.5">
      <c r="Y4327" s="61"/>
    </row>
    <row r="4328" ht="13.5">
      <c r="Y4328" s="61"/>
    </row>
    <row r="4329" ht="13.5">
      <c r="Y4329" s="61"/>
    </row>
    <row r="4330" ht="13.5">
      <c r="Y4330" s="61"/>
    </row>
    <row r="4331" ht="13.5">
      <c r="Y4331" s="61"/>
    </row>
    <row r="4332" ht="13.5">
      <c r="Y4332" s="61"/>
    </row>
    <row r="4333" ht="13.5">
      <c r="Y4333" s="61"/>
    </row>
    <row r="4334" ht="13.5">
      <c r="Y4334" s="61"/>
    </row>
    <row r="4335" ht="13.5">
      <c r="Y4335" s="61"/>
    </row>
    <row r="4336" ht="13.5">
      <c r="Y4336" s="61"/>
    </row>
    <row r="4337" ht="13.5">
      <c r="Y4337" s="61"/>
    </row>
    <row r="4338" ht="13.5">
      <c r="Y4338" s="61"/>
    </row>
    <row r="4339" ht="13.5">
      <c r="Y4339" s="61"/>
    </row>
    <row r="4340" ht="13.5">
      <c r="Y4340" s="61"/>
    </row>
    <row r="4341" ht="13.5">
      <c r="Y4341" s="61"/>
    </row>
    <row r="4342" ht="13.5">
      <c r="Y4342" s="61"/>
    </row>
    <row r="4343" ht="13.5">
      <c r="Y4343" s="61"/>
    </row>
    <row r="4344" ht="13.5">
      <c r="Y4344" s="61"/>
    </row>
    <row r="4345" ht="13.5">
      <c r="Y4345" s="61"/>
    </row>
    <row r="4346" ht="13.5">
      <c r="Y4346" s="61"/>
    </row>
    <row r="4347" ht="13.5">
      <c r="Y4347" s="61"/>
    </row>
    <row r="4348" ht="13.5">
      <c r="Y4348" s="61"/>
    </row>
    <row r="4349" ht="13.5">
      <c r="Y4349" s="61"/>
    </row>
    <row r="4350" ht="13.5">
      <c r="Y4350" s="61"/>
    </row>
    <row r="4351" ht="13.5">
      <c r="Y4351" s="61"/>
    </row>
    <row r="4352" ht="13.5">
      <c r="Y4352" s="61"/>
    </row>
    <row r="4353" ht="13.5">
      <c r="Y4353" s="61"/>
    </row>
    <row r="4354" ht="13.5">
      <c r="Y4354" s="61"/>
    </row>
    <row r="4355" ht="13.5">
      <c r="Y4355" s="61"/>
    </row>
    <row r="4356" ht="13.5">
      <c r="Y4356" s="61"/>
    </row>
    <row r="4357" ht="13.5">
      <c r="Y4357" s="61"/>
    </row>
    <row r="4358" ht="13.5">
      <c r="Y4358" s="61"/>
    </row>
    <row r="4359" ht="13.5">
      <c r="Y4359" s="61"/>
    </row>
    <row r="4360" ht="13.5">
      <c r="Y4360" s="61"/>
    </row>
    <row r="4361" ht="13.5">
      <c r="Y4361" s="61"/>
    </row>
    <row r="4362" ht="13.5">
      <c r="Y4362" s="61"/>
    </row>
    <row r="4363" ht="13.5">
      <c r="Y4363" s="61"/>
    </row>
    <row r="4364" ht="13.5">
      <c r="Y4364" s="61"/>
    </row>
    <row r="4365" ht="13.5">
      <c r="Y4365" s="61"/>
    </row>
    <row r="4366" ht="13.5">
      <c r="Y4366" s="61"/>
    </row>
    <row r="4367" ht="13.5">
      <c r="Y4367" s="61"/>
    </row>
    <row r="4368" ht="13.5">
      <c r="Y4368" s="61"/>
    </row>
    <row r="4369" ht="13.5">
      <c r="Y4369" s="61"/>
    </row>
    <row r="4370" ht="13.5">
      <c r="Y4370" s="61"/>
    </row>
    <row r="4371" ht="13.5">
      <c r="Y4371" s="61"/>
    </row>
    <row r="4372" ht="13.5">
      <c r="Y4372" s="61"/>
    </row>
    <row r="4373" ht="13.5">
      <c r="Y4373" s="61"/>
    </row>
    <row r="4374" ht="13.5">
      <c r="Y4374" s="61"/>
    </row>
    <row r="4375" ht="13.5">
      <c r="Y4375" s="61"/>
    </row>
    <row r="4376" ht="13.5">
      <c r="Y4376" s="61"/>
    </row>
    <row r="4377" ht="13.5">
      <c r="Y4377" s="61"/>
    </row>
    <row r="4378" ht="13.5">
      <c r="Y4378" s="61"/>
    </row>
    <row r="4379" ht="13.5">
      <c r="Y4379" s="61"/>
    </row>
    <row r="4380" ht="13.5">
      <c r="Y4380" s="61"/>
    </row>
    <row r="4381" ht="13.5">
      <c r="Y4381" s="61"/>
    </row>
    <row r="4382" ht="13.5">
      <c r="Y4382" s="61"/>
    </row>
    <row r="4383" ht="13.5">
      <c r="Y4383" s="61"/>
    </row>
    <row r="4384" ht="13.5">
      <c r="Y4384" s="61"/>
    </row>
    <row r="4385" ht="13.5">
      <c r="Y4385" s="61"/>
    </row>
    <row r="4386" ht="13.5">
      <c r="Y4386" s="61"/>
    </row>
    <row r="4387" ht="13.5">
      <c r="Y4387" s="61"/>
    </row>
    <row r="4388" ht="13.5">
      <c r="Y4388" s="61"/>
    </row>
    <row r="4389" ht="13.5">
      <c r="Y4389" s="61"/>
    </row>
    <row r="4390" ht="13.5">
      <c r="Y4390" s="61"/>
    </row>
    <row r="4391" ht="13.5">
      <c r="Y4391" s="61"/>
    </row>
    <row r="4392" ht="13.5">
      <c r="Y4392" s="61"/>
    </row>
    <row r="4393" ht="13.5">
      <c r="Y4393" s="61"/>
    </row>
    <row r="4394" ht="13.5">
      <c r="Y4394" s="61"/>
    </row>
    <row r="4395" ht="13.5">
      <c r="Y4395" s="61"/>
    </row>
    <row r="4396" ht="13.5">
      <c r="Y4396" s="61"/>
    </row>
    <row r="4397" ht="13.5">
      <c r="Y4397" s="61"/>
    </row>
    <row r="4398" ht="13.5">
      <c r="Y4398" s="61"/>
    </row>
    <row r="4399" ht="13.5">
      <c r="Y4399" s="61"/>
    </row>
    <row r="4400" ht="13.5">
      <c r="Y4400" s="61"/>
    </row>
    <row r="4401" ht="13.5">
      <c r="Y4401" s="61"/>
    </row>
    <row r="4402" ht="13.5">
      <c r="Y4402" s="61"/>
    </row>
    <row r="4403" ht="13.5">
      <c r="Y4403" s="61"/>
    </row>
    <row r="4404" ht="13.5">
      <c r="Y4404" s="61"/>
    </row>
    <row r="4405" ht="13.5">
      <c r="Y4405" s="61"/>
    </row>
    <row r="4406" ht="13.5">
      <c r="Y4406" s="61"/>
    </row>
    <row r="4407" ht="13.5">
      <c r="Y4407" s="61"/>
    </row>
    <row r="4408" ht="13.5">
      <c r="Y4408" s="61"/>
    </row>
    <row r="4409" ht="13.5">
      <c r="Y4409" s="61"/>
    </row>
    <row r="4410" ht="13.5">
      <c r="Y4410" s="61"/>
    </row>
    <row r="4411" ht="13.5">
      <c r="Y4411" s="61"/>
    </row>
    <row r="4412" ht="13.5">
      <c r="Y4412" s="61"/>
    </row>
    <row r="4413" ht="13.5">
      <c r="Y4413" s="61"/>
    </row>
    <row r="4414" ht="13.5">
      <c r="Y4414" s="61"/>
    </row>
    <row r="4415" ht="13.5">
      <c r="Y4415" s="61"/>
    </row>
    <row r="4416" ht="13.5">
      <c r="Y4416" s="61"/>
    </row>
    <row r="4417" ht="13.5">
      <c r="Y4417" s="61"/>
    </row>
    <row r="4418" ht="13.5">
      <c r="Y4418" s="61"/>
    </row>
    <row r="4419" ht="13.5">
      <c r="Y4419" s="61"/>
    </row>
    <row r="4420" ht="13.5">
      <c r="Y4420" s="61"/>
    </row>
    <row r="4421" ht="13.5">
      <c r="Y4421" s="61"/>
    </row>
    <row r="4422" ht="13.5">
      <c r="Y4422" s="61"/>
    </row>
    <row r="4423" ht="13.5">
      <c r="Y4423" s="61"/>
    </row>
    <row r="4424" ht="13.5">
      <c r="Y4424" s="61"/>
    </row>
    <row r="4425" ht="13.5">
      <c r="Y4425" s="61"/>
    </row>
    <row r="4426" ht="13.5">
      <c r="Y4426" s="61"/>
    </row>
    <row r="4427" ht="13.5">
      <c r="Y4427" s="61"/>
    </row>
    <row r="4428" ht="13.5">
      <c r="Y4428" s="61"/>
    </row>
    <row r="4429" ht="13.5">
      <c r="Y4429" s="61"/>
    </row>
    <row r="4430" ht="13.5">
      <c r="Y4430" s="61"/>
    </row>
    <row r="4431" ht="13.5">
      <c r="Y4431" s="61"/>
    </row>
    <row r="4432" ht="13.5">
      <c r="Y4432" s="61"/>
    </row>
    <row r="4433" ht="13.5">
      <c r="Y4433" s="61"/>
    </row>
    <row r="4434" ht="13.5">
      <c r="Y4434" s="61"/>
    </row>
    <row r="4435" ht="13.5">
      <c r="Y4435" s="61"/>
    </row>
    <row r="4436" ht="13.5">
      <c r="Y4436" s="61"/>
    </row>
    <row r="4437" ht="13.5">
      <c r="Y4437" s="61"/>
    </row>
    <row r="4438" ht="13.5">
      <c r="Y4438" s="61"/>
    </row>
    <row r="4439" ht="13.5">
      <c r="Y4439" s="61"/>
    </row>
    <row r="4440" ht="13.5">
      <c r="Y4440" s="61"/>
    </row>
    <row r="4441" ht="13.5">
      <c r="Y4441" s="61"/>
    </row>
    <row r="4442" ht="13.5">
      <c r="Y4442" s="61"/>
    </row>
    <row r="4443" ht="13.5">
      <c r="Y4443" s="61"/>
    </row>
    <row r="4444" ht="13.5">
      <c r="Y4444" s="61"/>
    </row>
    <row r="4445" ht="13.5">
      <c r="Y4445" s="61"/>
    </row>
    <row r="4446" ht="13.5">
      <c r="Y4446" s="61"/>
    </row>
    <row r="4447" ht="13.5">
      <c r="Y4447" s="61"/>
    </row>
    <row r="4448" ht="13.5">
      <c r="Y4448" s="61"/>
    </row>
    <row r="4449" ht="13.5">
      <c r="Y4449" s="61"/>
    </row>
    <row r="4450" ht="13.5">
      <c r="Y4450" s="61"/>
    </row>
    <row r="4451" ht="13.5">
      <c r="Y4451" s="61"/>
    </row>
    <row r="4452" ht="13.5">
      <c r="Y4452" s="61"/>
    </row>
    <row r="4453" ht="13.5">
      <c r="Y4453" s="61"/>
    </row>
    <row r="4454" ht="13.5">
      <c r="Y4454" s="61"/>
    </row>
    <row r="4455" ht="13.5">
      <c r="Y4455" s="61"/>
    </row>
    <row r="4456" ht="13.5">
      <c r="Y4456" s="61"/>
    </row>
    <row r="4457" ht="13.5">
      <c r="Y4457" s="61"/>
    </row>
    <row r="4458" ht="13.5">
      <c r="Y4458" s="61"/>
    </row>
    <row r="4459" ht="13.5">
      <c r="Y4459" s="61"/>
    </row>
    <row r="4460" ht="13.5">
      <c r="Y4460" s="61"/>
    </row>
    <row r="4461" ht="13.5">
      <c r="Y4461" s="61"/>
    </row>
    <row r="4462" ht="13.5">
      <c r="Y4462" s="61"/>
    </row>
    <row r="4463" ht="13.5">
      <c r="Y4463" s="61"/>
    </row>
    <row r="4464" ht="13.5">
      <c r="Y4464" s="61"/>
    </row>
    <row r="4465" ht="13.5">
      <c r="Y4465" s="61"/>
    </row>
    <row r="4466" ht="13.5">
      <c r="Y4466" s="61"/>
    </row>
    <row r="4467" ht="13.5">
      <c r="Y4467" s="61"/>
    </row>
    <row r="4468" ht="13.5">
      <c r="Y4468" s="61"/>
    </row>
    <row r="4469" ht="13.5">
      <c r="Y4469" s="61"/>
    </row>
    <row r="4470" ht="13.5">
      <c r="Y4470" s="61"/>
    </row>
    <row r="4471" ht="13.5">
      <c r="Y4471" s="61"/>
    </row>
    <row r="4472" ht="13.5">
      <c r="Y4472" s="61"/>
    </row>
    <row r="4473" ht="13.5">
      <c r="Y4473" s="61"/>
    </row>
    <row r="4474" ht="13.5">
      <c r="Y4474" s="61"/>
    </row>
    <row r="4475" ht="13.5">
      <c r="Y4475" s="61"/>
    </row>
    <row r="4476" ht="13.5">
      <c r="Y4476" s="61"/>
    </row>
    <row r="4477" ht="13.5">
      <c r="Y4477" s="61"/>
    </row>
    <row r="4478" ht="13.5">
      <c r="Y4478" s="61"/>
    </row>
    <row r="4479" ht="13.5">
      <c r="Y4479" s="61"/>
    </row>
    <row r="4480" ht="13.5">
      <c r="Y4480" s="61"/>
    </row>
    <row r="4481" ht="13.5">
      <c r="Y4481" s="61"/>
    </row>
    <row r="4482" ht="13.5">
      <c r="Y4482" s="61"/>
    </row>
    <row r="4483" ht="13.5">
      <c r="Y4483" s="61"/>
    </row>
    <row r="4484" ht="13.5">
      <c r="Y4484" s="61"/>
    </row>
    <row r="4485" ht="13.5">
      <c r="Y4485" s="61"/>
    </row>
    <row r="4486" ht="13.5">
      <c r="Y4486" s="61"/>
    </row>
    <row r="4487" ht="13.5">
      <c r="Y4487" s="61"/>
    </row>
    <row r="4488" ht="13.5">
      <c r="Y4488" s="61"/>
    </row>
    <row r="4489" ht="13.5">
      <c r="Y4489" s="61"/>
    </row>
    <row r="4490" ht="13.5">
      <c r="Y4490" s="61"/>
    </row>
    <row r="4491" ht="13.5">
      <c r="Y4491" s="61"/>
    </row>
    <row r="4492" ht="13.5">
      <c r="Y4492" s="61"/>
    </row>
    <row r="4493" ht="13.5">
      <c r="Y4493" s="61"/>
    </row>
    <row r="4494" ht="13.5">
      <c r="Y4494" s="61"/>
    </row>
    <row r="4495" ht="13.5">
      <c r="Y4495" s="61"/>
    </row>
    <row r="4496" ht="13.5">
      <c r="Y4496" s="61"/>
    </row>
    <row r="4497" ht="13.5">
      <c r="Y4497" s="61"/>
    </row>
    <row r="4498" ht="13.5">
      <c r="Y4498" s="61"/>
    </row>
    <row r="4499" ht="13.5">
      <c r="Y4499" s="61"/>
    </row>
    <row r="4500" ht="13.5">
      <c r="Y4500" s="61"/>
    </row>
    <row r="4501" ht="13.5">
      <c r="Y4501" s="61"/>
    </row>
    <row r="4502" ht="13.5">
      <c r="Y4502" s="61"/>
    </row>
    <row r="4503" ht="13.5">
      <c r="Y4503" s="61"/>
    </row>
    <row r="4504" ht="13.5">
      <c r="Y4504" s="61"/>
    </row>
    <row r="4505" ht="13.5">
      <c r="Y4505" s="61"/>
    </row>
    <row r="4506" ht="13.5">
      <c r="Y4506" s="61"/>
    </row>
    <row r="4507" ht="13.5">
      <c r="Y4507" s="61"/>
    </row>
    <row r="4508" ht="13.5">
      <c r="Y4508" s="61"/>
    </row>
    <row r="4509" ht="13.5">
      <c r="Y4509" s="61"/>
    </row>
    <row r="4510" ht="13.5">
      <c r="Y4510" s="61"/>
    </row>
    <row r="4511" ht="13.5">
      <c r="Y4511" s="61"/>
    </row>
    <row r="4512" ht="13.5">
      <c r="Y4512" s="61"/>
    </row>
    <row r="4513" ht="13.5">
      <c r="Y4513" s="61"/>
    </row>
    <row r="4514" ht="13.5">
      <c r="Y4514" s="61"/>
    </row>
    <row r="4515" ht="13.5">
      <c r="Y4515" s="61"/>
    </row>
    <row r="4516" ht="13.5">
      <c r="Y4516" s="61"/>
    </row>
    <row r="4517" ht="13.5">
      <c r="Y4517" s="61"/>
    </row>
    <row r="4518" ht="13.5">
      <c r="Y4518" s="61"/>
    </row>
    <row r="4519" ht="13.5">
      <c r="Y4519" s="61"/>
    </row>
    <row r="4520" ht="13.5">
      <c r="Y4520" s="61"/>
    </row>
    <row r="4521" ht="13.5">
      <c r="Y4521" s="61"/>
    </row>
    <row r="4522" ht="13.5">
      <c r="Y4522" s="61"/>
    </row>
    <row r="4523" ht="13.5">
      <c r="Y4523" s="61"/>
    </row>
    <row r="4524" ht="13.5">
      <c r="Y4524" s="61"/>
    </row>
    <row r="4525" ht="13.5">
      <c r="Y4525" s="61"/>
    </row>
    <row r="4526" ht="13.5">
      <c r="Y4526" s="61"/>
    </row>
    <row r="4527" ht="13.5">
      <c r="Y4527" s="61"/>
    </row>
    <row r="4528" ht="13.5">
      <c r="Y4528" s="61"/>
    </row>
    <row r="4529" ht="13.5">
      <c r="Y4529" s="61"/>
    </row>
    <row r="4530" ht="13.5">
      <c r="Y4530" s="61"/>
    </row>
    <row r="4531" ht="13.5">
      <c r="Y4531" s="61"/>
    </row>
    <row r="4532" ht="13.5">
      <c r="Y4532" s="61"/>
    </row>
    <row r="4533" ht="13.5">
      <c r="Y4533" s="61"/>
    </row>
    <row r="4534" ht="13.5">
      <c r="Y4534" s="61"/>
    </row>
    <row r="4535" ht="13.5">
      <c r="Y4535" s="61"/>
    </row>
    <row r="4536" ht="13.5">
      <c r="Y4536" s="61"/>
    </row>
    <row r="4537" ht="13.5">
      <c r="Y4537" s="61"/>
    </row>
    <row r="4538" ht="13.5">
      <c r="Y4538" s="61"/>
    </row>
    <row r="4539" ht="13.5">
      <c r="Y4539" s="61"/>
    </row>
    <row r="4540" ht="13.5">
      <c r="Y4540" s="61"/>
    </row>
    <row r="4541" ht="13.5">
      <c r="Y4541" s="61"/>
    </row>
    <row r="4542" ht="13.5">
      <c r="Y4542" s="61"/>
    </row>
    <row r="4543" ht="13.5">
      <c r="Y4543" s="61"/>
    </row>
    <row r="4544" ht="13.5">
      <c r="Y4544" s="61"/>
    </row>
    <row r="4545" ht="13.5">
      <c r="Y4545" s="61"/>
    </row>
    <row r="4546" ht="13.5">
      <c r="Y4546" s="61"/>
    </row>
    <row r="4547" ht="13.5">
      <c r="Y4547" s="61"/>
    </row>
    <row r="4548" ht="13.5">
      <c r="Y4548" s="61"/>
    </row>
    <row r="4549" ht="13.5">
      <c r="Y4549" s="61"/>
    </row>
    <row r="4550" ht="13.5">
      <c r="Y4550" s="61"/>
    </row>
    <row r="4551" ht="13.5">
      <c r="Y4551" s="61"/>
    </row>
    <row r="4552" ht="13.5">
      <c r="Y4552" s="61"/>
    </row>
    <row r="4553" ht="13.5">
      <c r="Y4553" s="61"/>
    </row>
    <row r="4554" ht="13.5">
      <c r="Y4554" s="61"/>
    </row>
  </sheetData>
  <sheetProtection/>
  <mergeCells count="1">
    <mergeCell ref="A1:X1"/>
  </mergeCells>
  <printOptions horizontalCentered="1"/>
  <pageMargins left="0.5905511811023623" right="0.5905511811023623" top="0.7874015748031497" bottom="0.7874015748031497" header="0.5118110236220472" footer="0.5905511811023623"/>
  <pageSetup fitToHeight="1" fitToWidth="1" horizontalDpi="600" verticalDpi="600" orientation="portrait" paperSize="9" scale="69" r:id="rId1"/>
  <headerFooter alignWithMargins="0">
    <oddFooter>&amp;C&amp;14２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SheetLayoutView="100" zoomScalePageLayoutView="0" workbookViewId="0" topLeftCell="A22">
      <selection activeCell="M5" sqref="M5"/>
    </sheetView>
  </sheetViews>
  <sheetFormatPr defaultColWidth="8.875" defaultRowHeight="13.5"/>
  <cols>
    <col min="1" max="1" width="5.25390625" style="79" customWidth="1"/>
    <col min="2" max="2" width="9.625" style="79" customWidth="1"/>
    <col min="3" max="3" width="9.00390625" style="79" bestFit="1" customWidth="1"/>
    <col min="4" max="4" width="3.625" style="79" customWidth="1"/>
    <col min="5" max="5" width="5.25390625" style="79" customWidth="1"/>
    <col min="6" max="6" width="9.625" style="79" customWidth="1"/>
    <col min="7" max="7" width="8.375" style="79" customWidth="1"/>
    <col min="8" max="8" width="3.625" style="79" customWidth="1"/>
    <col min="9" max="9" width="5.25390625" style="79" customWidth="1"/>
    <col min="10" max="10" width="9.625" style="79" customWidth="1"/>
    <col min="11" max="11" width="8.125" style="79" customWidth="1"/>
    <col min="12" max="12" width="3.625" style="79" customWidth="1"/>
    <col min="13" max="13" width="5.25390625" style="79" customWidth="1"/>
    <col min="14" max="14" width="9.625" style="79" customWidth="1"/>
    <col min="15" max="15" width="8.125" style="79" customWidth="1"/>
    <col min="16" max="16384" width="8.875" style="79" customWidth="1"/>
  </cols>
  <sheetData>
    <row r="1" spans="1:15" s="74" customFormat="1" ht="22.5" customHeight="1">
      <c r="A1" s="221" t="s">
        <v>139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="74" customFormat="1" ht="22.5" customHeight="1"/>
    <row r="3" spans="1:15" s="74" customFormat="1" ht="22.5" customHeight="1">
      <c r="A3" s="10" t="s">
        <v>94</v>
      </c>
      <c r="B3" s="10" t="s">
        <v>34</v>
      </c>
      <c r="C3" s="10" t="s">
        <v>61</v>
      </c>
      <c r="E3" s="10" t="s">
        <v>94</v>
      </c>
      <c r="F3" s="10" t="s">
        <v>34</v>
      </c>
      <c r="G3" s="10" t="s">
        <v>83</v>
      </c>
      <c r="I3" s="10" t="s">
        <v>94</v>
      </c>
      <c r="J3" s="10" t="s">
        <v>34</v>
      </c>
      <c r="K3" s="10" t="s">
        <v>62</v>
      </c>
      <c r="M3" s="10" t="s">
        <v>94</v>
      </c>
      <c r="N3" s="10" t="s">
        <v>34</v>
      </c>
      <c r="O3" s="10" t="s">
        <v>63</v>
      </c>
    </row>
    <row r="4" spans="1:15" s="74" customFormat="1" ht="13.5">
      <c r="A4" s="75"/>
      <c r="B4" s="75"/>
      <c r="C4" s="75" t="s">
        <v>95</v>
      </c>
      <c r="D4" s="76"/>
      <c r="E4" s="75"/>
      <c r="F4" s="75"/>
      <c r="G4" s="75" t="s">
        <v>96</v>
      </c>
      <c r="H4" s="76"/>
      <c r="I4" s="75"/>
      <c r="J4" s="75"/>
      <c r="K4" s="75" t="s">
        <v>97</v>
      </c>
      <c r="L4" s="76"/>
      <c r="M4" s="75"/>
      <c r="N4" s="75"/>
      <c r="O4" s="75" t="s">
        <v>98</v>
      </c>
    </row>
    <row r="5" spans="1:15" ht="22.5" customHeight="1">
      <c r="A5" s="77">
        <v>1</v>
      </c>
      <c r="B5" s="78" t="s">
        <v>47</v>
      </c>
      <c r="C5" s="22">
        <v>29.11392405063291</v>
      </c>
      <c r="E5" s="77">
        <v>1</v>
      </c>
      <c r="F5" s="78" t="s">
        <v>47</v>
      </c>
      <c r="G5" s="80">
        <v>1.0126582278481013</v>
      </c>
      <c r="I5" s="77">
        <v>1</v>
      </c>
      <c r="J5" s="78" t="s">
        <v>47</v>
      </c>
      <c r="K5" s="80">
        <v>8.227848101265822</v>
      </c>
      <c r="M5" s="77">
        <v>1</v>
      </c>
      <c r="N5" s="78" t="s">
        <v>45</v>
      </c>
      <c r="O5" s="80">
        <v>2.1705426356589146</v>
      </c>
    </row>
    <row r="6" spans="1:15" ht="22.5" customHeight="1">
      <c r="A6" s="77">
        <v>2</v>
      </c>
      <c r="B6" s="78" t="s">
        <v>45</v>
      </c>
      <c r="C6" s="22">
        <v>32.48062015503876</v>
      </c>
      <c r="E6" s="77">
        <v>2</v>
      </c>
      <c r="F6" s="78" t="s">
        <v>45</v>
      </c>
      <c r="G6" s="80">
        <v>1.2155038759689922</v>
      </c>
      <c r="I6" s="77">
        <v>2</v>
      </c>
      <c r="J6" s="78" t="s">
        <v>48</v>
      </c>
      <c r="K6" s="80">
        <v>9.53307392996109</v>
      </c>
      <c r="M6" s="77">
        <v>2</v>
      </c>
      <c r="N6" s="81" t="s">
        <v>47</v>
      </c>
      <c r="O6" s="80">
        <v>2.5316455696202533</v>
      </c>
    </row>
    <row r="7" spans="1:15" ht="22.5" customHeight="1">
      <c r="A7" s="77">
        <v>3</v>
      </c>
      <c r="B7" s="81" t="s">
        <v>42</v>
      </c>
      <c r="C7" s="22">
        <v>33.05882352941176</v>
      </c>
      <c r="E7" s="77">
        <v>3</v>
      </c>
      <c r="F7" s="81" t="s">
        <v>68</v>
      </c>
      <c r="G7" s="80">
        <v>1.3122362869198312</v>
      </c>
      <c r="I7" s="77">
        <v>3</v>
      </c>
      <c r="J7" s="78" t="s">
        <v>45</v>
      </c>
      <c r="K7" s="80">
        <v>9.612403100775193</v>
      </c>
      <c r="M7" s="77">
        <v>2</v>
      </c>
      <c r="N7" s="78" t="s">
        <v>72</v>
      </c>
      <c r="O7" s="80">
        <v>2.547770700636943</v>
      </c>
    </row>
    <row r="8" spans="1:15" ht="22.5" customHeight="1">
      <c r="A8" s="77">
        <v>4</v>
      </c>
      <c r="B8" s="78" t="s">
        <v>68</v>
      </c>
      <c r="C8" s="22">
        <v>33.33333333333333</v>
      </c>
      <c r="E8" s="77">
        <v>3</v>
      </c>
      <c r="F8" s="78" t="s">
        <v>42</v>
      </c>
      <c r="G8" s="80">
        <v>1.3270588235294118</v>
      </c>
      <c r="I8" s="77">
        <v>4</v>
      </c>
      <c r="J8" s="81" t="s">
        <v>68</v>
      </c>
      <c r="K8" s="80">
        <v>10.196905766526019</v>
      </c>
      <c r="M8" s="77">
        <v>4</v>
      </c>
      <c r="N8" s="78" t="s">
        <v>60</v>
      </c>
      <c r="O8" s="80">
        <v>2.666666666666667</v>
      </c>
    </row>
    <row r="9" spans="1:15" ht="22.5" customHeight="1">
      <c r="A9" s="77">
        <v>5</v>
      </c>
      <c r="B9" s="78" t="s">
        <v>43</v>
      </c>
      <c r="C9" s="22">
        <v>34.11105926271582</v>
      </c>
      <c r="E9" s="77">
        <v>3</v>
      </c>
      <c r="F9" s="78" t="s">
        <v>48</v>
      </c>
      <c r="G9" s="80">
        <v>1.3463035019455254</v>
      </c>
      <c r="I9" s="77">
        <v>5</v>
      </c>
      <c r="J9" s="78" t="s">
        <v>42</v>
      </c>
      <c r="K9" s="80">
        <v>10.352941176470589</v>
      </c>
      <c r="M9" s="77">
        <v>5</v>
      </c>
      <c r="N9" s="78" t="s">
        <v>50</v>
      </c>
      <c r="O9" s="80">
        <v>2.784222737819025</v>
      </c>
    </row>
    <row r="10" spans="1:15" ht="22.5" customHeight="1">
      <c r="A10" s="77">
        <v>6</v>
      </c>
      <c r="B10" s="78" t="s">
        <v>36</v>
      </c>
      <c r="C10" s="22">
        <v>34.38875479199205</v>
      </c>
      <c r="E10" s="77">
        <v>6</v>
      </c>
      <c r="F10" s="81" t="s">
        <v>50</v>
      </c>
      <c r="G10" s="80">
        <v>1.357308584686775</v>
      </c>
      <c r="I10" s="77">
        <v>6</v>
      </c>
      <c r="J10" s="81" t="s">
        <v>43</v>
      </c>
      <c r="K10" s="80">
        <v>10.639290713952402</v>
      </c>
      <c r="M10" s="77">
        <v>6</v>
      </c>
      <c r="N10" s="78" t="s">
        <v>68</v>
      </c>
      <c r="O10" s="80">
        <v>2.8832630098452885</v>
      </c>
    </row>
    <row r="11" spans="1:15" ht="22.5" customHeight="1">
      <c r="A11" s="77">
        <v>7</v>
      </c>
      <c r="B11" s="78" t="s">
        <v>35</v>
      </c>
      <c r="C11" s="22">
        <v>34.52123830093593</v>
      </c>
      <c r="E11" s="77">
        <v>6</v>
      </c>
      <c r="F11" s="81" t="s">
        <v>43</v>
      </c>
      <c r="G11" s="80">
        <v>1.3583761082594494</v>
      </c>
      <c r="I11" s="77">
        <v>7</v>
      </c>
      <c r="J11" s="81" t="s">
        <v>36</v>
      </c>
      <c r="K11" s="80">
        <v>10.748260684367457</v>
      </c>
      <c r="M11" s="77">
        <v>6</v>
      </c>
      <c r="N11" s="81" t="s">
        <v>48</v>
      </c>
      <c r="O11" s="80">
        <v>2.9182879377431905</v>
      </c>
    </row>
    <row r="12" spans="1:15" ht="22.5" customHeight="1">
      <c r="A12" s="77">
        <v>8</v>
      </c>
      <c r="B12" s="78" t="s">
        <v>50</v>
      </c>
      <c r="C12" s="22">
        <v>35.03480278422274</v>
      </c>
      <c r="E12" s="77">
        <v>6</v>
      </c>
      <c r="F12" s="78" t="s">
        <v>36</v>
      </c>
      <c r="G12" s="80">
        <v>1.378105920772398</v>
      </c>
      <c r="I12" s="77">
        <v>8</v>
      </c>
      <c r="J12" s="78" t="s">
        <v>57</v>
      </c>
      <c r="K12" s="80">
        <v>11.39240506329114</v>
      </c>
      <c r="M12" s="77">
        <v>8</v>
      </c>
      <c r="N12" s="81" t="s">
        <v>58</v>
      </c>
      <c r="O12" s="80">
        <v>3.076923076923077</v>
      </c>
    </row>
    <row r="13" spans="1:15" ht="22.5" customHeight="1">
      <c r="A13" s="77">
        <v>9</v>
      </c>
      <c r="B13" s="78" t="s">
        <v>41</v>
      </c>
      <c r="C13" s="22">
        <v>36.342592592592595</v>
      </c>
      <c r="E13" s="77">
        <v>6</v>
      </c>
      <c r="F13" s="78" t="s">
        <v>58</v>
      </c>
      <c r="G13" s="80">
        <v>1.432967032967033</v>
      </c>
      <c r="I13" s="77">
        <v>9</v>
      </c>
      <c r="J13" s="78" t="s">
        <v>50</v>
      </c>
      <c r="K13" s="80">
        <v>11.600928074245939</v>
      </c>
      <c r="M13" s="77">
        <v>8</v>
      </c>
      <c r="N13" s="78" t="s">
        <v>44</v>
      </c>
      <c r="O13" s="80">
        <v>3.100088573959256</v>
      </c>
    </row>
    <row r="14" spans="1:15" ht="22.5" customHeight="1">
      <c r="A14" s="77">
        <v>10</v>
      </c>
      <c r="B14" s="78" t="s">
        <v>58</v>
      </c>
      <c r="C14" s="22">
        <v>36.48351648351648</v>
      </c>
      <c r="E14" s="77">
        <v>6</v>
      </c>
      <c r="F14" s="78" t="s">
        <v>70</v>
      </c>
      <c r="G14" s="80">
        <v>1.4413875598086126</v>
      </c>
      <c r="I14" s="77">
        <v>10</v>
      </c>
      <c r="J14" s="78" t="s">
        <v>35</v>
      </c>
      <c r="K14" s="80">
        <v>11.771058315334773</v>
      </c>
      <c r="M14" s="77">
        <v>8</v>
      </c>
      <c r="N14" s="78" t="s">
        <v>43</v>
      </c>
      <c r="O14" s="80">
        <v>3.126458236117592</v>
      </c>
    </row>
    <row r="15" spans="1:15" ht="22.5" customHeight="1">
      <c r="A15" s="77">
        <v>11</v>
      </c>
      <c r="B15" s="78" t="s">
        <v>44</v>
      </c>
      <c r="C15" s="22">
        <v>36.6696191319752</v>
      </c>
      <c r="E15" s="77">
        <v>11</v>
      </c>
      <c r="F15" s="78" t="s">
        <v>35</v>
      </c>
      <c r="G15" s="80">
        <v>1.4703023758099352</v>
      </c>
      <c r="I15" s="77">
        <v>11</v>
      </c>
      <c r="J15" s="78" t="s">
        <v>70</v>
      </c>
      <c r="K15" s="80">
        <v>12.08133971291866</v>
      </c>
      <c r="M15" s="77">
        <v>11</v>
      </c>
      <c r="N15" s="81" t="s">
        <v>70</v>
      </c>
      <c r="O15" s="80">
        <v>3.4688995215311005</v>
      </c>
    </row>
    <row r="16" spans="1:15" ht="22.5" customHeight="1">
      <c r="A16" s="77">
        <v>12</v>
      </c>
      <c r="B16" s="81" t="s">
        <v>46</v>
      </c>
      <c r="C16" s="22">
        <v>37.35070575461455</v>
      </c>
      <c r="E16" s="77">
        <v>11</v>
      </c>
      <c r="F16" s="78" t="s">
        <v>44</v>
      </c>
      <c r="G16" s="80">
        <v>1.4924712134632419</v>
      </c>
      <c r="I16" s="77">
        <v>11</v>
      </c>
      <c r="J16" s="78" t="s">
        <v>58</v>
      </c>
      <c r="K16" s="80">
        <v>12.087912087912088</v>
      </c>
      <c r="M16" s="77">
        <v>11</v>
      </c>
      <c r="N16" s="78" t="s">
        <v>36</v>
      </c>
      <c r="O16" s="80">
        <v>3.5070282550049696</v>
      </c>
    </row>
    <row r="17" spans="1:15" ht="22.5" customHeight="1">
      <c r="A17" s="77">
        <v>13</v>
      </c>
      <c r="B17" s="78" t="s">
        <v>39</v>
      </c>
      <c r="C17" s="22">
        <v>37.54152823920266</v>
      </c>
      <c r="E17" s="77">
        <v>11</v>
      </c>
      <c r="F17" s="78" t="s">
        <v>37</v>
      </c>
      <c r="G17" s="80">
        <v>1.545288753799392</v>
      </c>
      <c r="I17" s="77">
        <v>13</v>
      </c>
      <c r="J17" s="78" t="s">
        <v>44</v>
      </c>
      <c r="K17" s="80">
        <v>12.223206377325067</v>
      </c>
      <c r="M17" s="77">
        <v>13</v>
      </c>
      <c r="N17" s="78" t="s">
        <v>49</v>
      </c>
      <c r="O17" s="80">
        <v>3.6231884057971016</v>
      </c>
    </row>
    <row r="18" spans="1:15" ht="22.5" customHeight="1">
      <c r="A18" s="77">
        <v>14</v>
      </c>
      <c r="B18" s="78" t="s">
        <v>37</v>
      </c>
      <c r="C18" s="22">
        <v>37.568389057750764</v>
      </c>
      <c r="E18" s="77">
        <v>14</v>
      </c>
      <c r="F18" s="78" t="s">
        <v>72</v>
      </c>
      <c r="G18" s="80">
        <v>1.5796178343949046</v>
      </c>
      <c r="I18" s="77">
        <v>14</v>
      </c>
      <c r="J18" s="78" t="s">
        <v>60</v>
      </c>
      <c r="K18" s="80">
        <v>12.88888888888889</v>
      </c>
      <c r="M18" s="77">
        <v>13</v>
      </c>
      <c r="N18" s="78" t="s">
        <v>67</v>
      </c>
      <c r="O18" s="80">
        <v>3.6363636363636362</v>
      </c>
    </row>
    <row r="19" spans="1:15" ht="22.5" customHeight="1">
      <c r="A19" s="77">
        <v>15</v>
      </c>
      <c r="B19" s="78" t="s">
        <v>70</v>
      </c>
      <c r="C19" s="22">
        <v>38.038277511961724</v>
      </c>
      <c r="E19" s="77">
        <v>14</v>
      </c>
      <c r="F19" s="78" t="s">
        <v>39</v>
      </c>
      <c r="G19" s="80">
        <v>1.5802879291251384</v>
      </c>
      <c r="I19" s="77">
        <v>14</v>
      </c>
      <c r="J19" s="78" t="s">
        <v>37</v>
      </c>
      <c r="K19" s="80">
        <v>12.948328267477205</v>
      </c>
      <c r="M19" s="77">
        <v>15</v>
      </c>
      <c r="N19" s="78" t="s">
        <v>42</v>
      </c>
      <c r="O19" s="80">
        <v>3.7647058823529407</v>
      </c>
    </row>
    <row r="20" spans="1:15" ht="22.5" customHeight="1">
      <c r="A20" s="77">
        <v>16</v>
      </c>
      <c r="B20" s="78" t="s">
        <v>48</v>
      </c>
      <c r="C20" s="22">
        <v>38.52140077821012</v>
      </c>
      <c r="E20" s="77">
        <v>14</v>
      </c>
      <c r="F20" s="78" t="s">
        <v>60</v>
      </c>
      <c r="G20" s="80">
        <v>1.6355555555555557</v>
      </c>
      <c r="I20" s="77">
        <v>16</v>
      </c>
      <c r="J20" s="78" t="s">
        <v>39</v>
      </c>
      <c r="K20" s="80">
        <v>13.067552602436322</v>
      </c>
      <c r="M20" s="77">
        <v>15</v>
      </c>
      <c r="N20" s="78" t="s">
        <v>59</v>
      </c>
      <c r="O20" s="80">
        <v>3.8461538461538463</v>
      </c>
    </row>
    <row r="21" spans="1:15" ht="22.5" customHeight="1">
      <c r="A21" s="77">
        <v>17</v>
      </c>
      <c r="B21" s="78" t="s">
        <v>38</v>
      </c>
      <c r="C21" s="22">
        <v>38.55421686746988</v>
      </c>
      <c r="E21" s="77">
        <v>14</v>
      </c>
      <c r="F21" s="78" t="s">
        <v>57</v>
      </c>
      <c r="G21" s="80">
        <v>1.6371308016877637</v>
      </c>
      <c r="I21" s="77">
        <v>17</v>
      </c>
      <c r="J21" s="78" t="s">
        <v>72</v>
      </c>
      <c r="K21" s="80">
        <v>13.375796178343949</v>
      </c>
      <c r="M21" s="77">
        <v>17</v>
      </c>
      <c r="N21" s="78" t="s">
        <v>71</v>
      </c>
      <c r="O21" s="80">
        <v>3.8636363636363633</v>
      </c>
    </row>
    <row r="22" spans="1:15" ht="22.5" customHeight="1">
      <c r="A22" s="77">
        <v>18</v>
      </c>
      <c r="B22" s="81" t="s">
        <v>60</v>
      </c>
      <c r="C22" s="22">
        <v>40.44444444444444</v>
      </c>
      <c r="E22" s="77">
        <v>14</v>
      </c>
      <c r="F22" s="78" t="s">
        <v>38</v>
      </c>
      <c r="G22" s="80">
        <v>1.6385542168674698</v>
      </c>
      <c r="I22" s="77">
        <v>18</v>
      </c>
      <c r="J22" s="78" t="s">
        <v>49</v>
      </c>
      <c r="K22" s="80">
        <v>13.768115942028986</v>
      </c>
      <c r="M22" s="77">
        <v>18</v>
      </c>
      <c r="N22" s="81" t="s">
        <v>35</v>
      </c>
      <c r="O22" s="80">
        <v>3.9596832253419727</v>
      </c>
    </row>
    <row r="23" spans="1:15" ht="22.5" customHeight="1">
      <c r="A23" s="77">
        <v>19</v>
      </c>
      <c r="B23" s="78" t="s">
        <v>69</v>
      </c>
      <c r="C23" s="22">
        <v>40.61624649859944</v>
      </c>
      <c r="E23" s="77">
        <v>14</v>
      </c>
      <c r="F23" s="81" t="s">
        <v>46</v>
      </c>
      <c r="G23" s="80">
        <v>1.6492942453854507</v>
      </c>
      <c r="I23" s="77">
        <v>18</v>
      </c>
      <c r="J23" s="81" t="s">
        <v>46</v>
      </c>
      <c r="K23" s="80">
        <v>13.789359391965256</v>
      </c>
      <c r="M23" s="77">
        <v>18</v>
      </c>
      <c r="N23" s="78" t="s">
        <v>37</v>
      </c>
      <c r="O23" s="80">
        <v>4.0121580547112465</v>
      </c>
    </row>
    <row r="24" spans="1:15" ht="22.5" customHeight="1">
      <c r="A24" s="77">
        <v>20</v>
      </c>
      <c r="B24" s="78" t="s">
        <v>57</v>
      </c>
      <c r="C24" s="22">
        <v>41.35021097046413</v>
      </c>
      <c r="E24" s="77">
        <v>20</v>
      </c>
      <c r="F24" s="78" t="s">
        <v>71</v>
      </c>
      <c r="G24" s="80">
        <v>1.6795454545454545</v>
      </c>
      <c r="I24" s="77">
        <v>20</v>
      </c>
      <c r="J24" s="78" t="s">
        <v>71</v>
      </c>
      <c r="K24" s="80">
        <v>14.09090909090909</v>
      </c>
      <c r="M24" s="77">
        <v>20</v>
      </c>
      <c r="N24" s="78" t="s">
        <v>39</v>
      </c>
      <c r="O24" s="80">
        <v>4.208194905869324</v>
      </c>
    </row>
    <row r="25" spans="1:15" ht="22.5" customHeight="1">
      <c r="A25" s="77">
        <v>21</v>
      </c>
      <c r="B25" s="78" t="s">
        <v>53</v>
      </c>
      <c r="C25" s="22">
        <v>41.509433962264154</v>
      </c>
      <c r="E25" s="77">
        <v>20</v>
      </c>
      <c r="F25" s="78" t="s">
        <v>69</v>
      </c>
      <c r="G25" s="80">
        <v>1.7133520074696544</v>
      </c>
      <c r="I25" s="77">
        <v>21</v>
      </c>
      <c r="J25" s="78" t="s">
        <v>69</v>
      </c>
      <c r="K25" s="80">
        <v>14.752567693744165</v>
      </c>
      <c r="M25" s="77">
        <v>20</v>
      </c>
      <c r="N25" s="78" t="s">
        <v>38</v>
      </c>
      <c r="O25" s="80">
        <v>4.216867469879518</v>
      </c>
    </row>
    <row r="26" spans="1:15" ht="22.5" customHeight="1">
      <c r="A26" s="77">
        <v>22</v>
      </c>
      <c r="B26" s="78" t="s">
        <v>71</v>
      </c>
      <c r="C26" s="22">
        <v>41.81818181818181</v>
      </c>
      <c r="E26" s="77">
        <v>22</v>
      </c>
      <c r="F26" s="78" t="s">
        <v>41</v>
      </c>
      <c r="G26" s="80">
        <v>1.7615740740740742</v>
      </c>
      <c r="I26" s="77">
        <v>22</v>
      </c>
      <c r="J26" s="78" t="s">
        <v>41</v>
      </c>
      <c r="K26" s="80">
        <v>15.50925925925926</v>
      </c>
      <c r="M26" s="77">
        <v>22</v>
      </c>
      <c r="N26" s="81" t="s">
        <v>66</v>
      </c>
      <c r="O26" s="80">
        <v>4.358353510895883</v>
      </c>
    </row>
    <row r="27" spans="1:15" ht="22.5" customHeight="1">
      <c r="A27" s="77">
        <v>23</v>
      </c>
      <c r="B27" s="81" t="s">
        <v>65</v>
      </c>
      <c r="C27" s="22">
        <v>43.2183908045977</v>
      </c>
      <c r="E27" s="77">
        <v>22</v>
      </c>
      <c r="F27" s="81" t="s">
        <v>49</v>
      </c>
      <c r="G27" s="80">
        <v>1.818840579710145</v>
      </c>
      <c r="I27" s="77">
        <v>23</v>
      </c>
      <c r="J27" s="78" t="s">
        <v>67</v>
      </c>
      <c r="K27" s="80">
        <v>16.818181818181817</v>
      </c>
      <c r="M27" s="77">
        <v>23</v>
      </c>
      <c r="N27" s="78" t="s">
        <v>46</v>
      </c>
      <c r="O27" s="80">
        <v>4.7774158523344195</v>
      </c>
    </row>
    <row r="28" spans="1:15" ht="22.5" customHeight="1">
      <c r="A28" s="77">
        <v>24</v>
      </c>
      <c r="B28" s="78" t="s">
        <v>64</v>
      </c>
      <c r="C28" s="22">
        <v>43.333333333333336</v>
      </c>
      <c r="E28" s="77">
        <v>24</v>
      </c>
      <c r="F28" s="78" t="s">
        <v>56</v>
      </c>
      <c r="G28" s="80">
        <v>1.8958333333333333</v>
      </c>
      <c r="I28" s="77">
        <v>24</v>
      </c>
      <c r="J28" s="81" t="s">
        <v>38</v>
      </c>
      <c r="K28" s="80">
        <v>16.867469879518072</v>
      </c>
      <c r="M28" s="77">
        <v>24</v>
      </c>
      <c r="N28" s="78" t="s">
        <v>69</v>
      </c>
      <c r="O28" s="80">
        <v>4.855275443510738</v>
      </c>
    </row>
    <row r="29" spans="1:15" ht="22.5" customHeight="1">
      <c r="A29" s="77">
        <v>24</v>
      </c>
      <c r="B29" s="81" t="s">
        <v>66</v>
      </c>
      <c r="C29" s="22">
        <v>43.341404358353515</v>
      </c>
      <c r="E29" s="77">
        <v>25</v>
      </c>
      <c r="F29" s="78" t="s">
        <v>66</v>
      </c>
      <c r="G29" s="80">
        <v>1.9685230024213074</v>
      </c>
      <c r="I29" s="77">
        <v>25</v>
      </c>
      <c r="J29" s="78" t="s">
        <v>59</v>
      </c>
      <c r="K29" s="80">
        <v>17.032967032967033</v>
      </c>
      <c r="M29" s="77">
        <v>24</v>
      </c>
      <c r="N29" s="78" t="s">
        <v>56</v>
      </c>
      <c r="O29" s="80">
        <v>4.861111111111112</v>
      </c>
    </row>
    <row r="30" spans="1:15" ht="22.5" customHeight="1">
      <c r="A30" s="77">
        <v>24</v>
      </c>
      <c r="B30" s="81" t="s">
        <v>40</v>
      </c>
      <c r="C30" s="22">
        <v>44.28715874620829</v>
      </c>
      <c r="E30" s="77">
        <v>25</v>
      </c>
      <c r="F30" s="78" t="s">
        <v>59</v>
      </c>
      <c r="G30" s="80">
        <v>1.989010989010989</v>
      </c>
      <c r="I30" s="77">
        <v>26</v>
      </c>
      <c r="J30" s="78" t="s">
        <v>66</v>
      </c>
      <c r="K30" s="80">
        <v>18.159806295399516</v>
      </c>
      <c r="M30" s="77">
        <v>26</v>
      </c>
      <c r="N30" s="78" t="s">
        <v>41</v>
      </c>
      <c r="O30" s="80">
        <v>5.324074074074074</v>
      </c>
    </row>
    <row r="31" spans="1:15" ht="22.5" customHeight="1">
      <c r="A31" s="77">
        <v>27</v>
      </c>
      <c r="B31" s="78" t="s">
        <v>56</v>
      </c>
      <c r="C31" s="22">
        <v>44.44444444444444</v>
      </c>
      <c r="E31" s="77">
        <v>25</v>
      </c>
      <c r="F31" s="81" t="s">
        <v>53</v>
      </c>
      <c r="G31" s="80">
        <v>2</v>
      </c>
      <c r="I31" s="77">
        <v>26</v>
      </c>
      <c r="J31" s="78" t="s">
        <v>40</v>
      </c>
      <c r="K31" s="80">
        <v>18.200202224469162</v>
      </c>
      <c r="M31" s="77">
        <v>27</v>
      </c>
      <c r="N31" s="78" t="s">
        <v>40</v>
      </c>
      <c r="O31" s="80">
        <v>5.460060667340748</v>
      </c>
    </row>
    <row r="32" spans="1:15" ht="22.5" customHeight="1">
      <c r="A32" s="77">
        <v>28</v>
      </c>
      <c r="B32" s="78" t="s">
        <v>49</v>
      </c>
      <c r="C32" s="22">
        <v>45.65217391304348</v>
      </c>
      <c r="E32" s="77">
        <v>25</v>
      </c>
      <c r="F32" s="81" t="s">
        <v>67</v>
      </c>
      <c r="G32" s="80">
        <v>2.0045454545454544</v>
      </c>
      <c r="I32" s="77">
        <v>28</v>
      </c>
      <c r="J32" s="78" t="s">
        <v>56</v>
      </c>
      <c r="K32" s="80">
        <v>18.40277777777778</v>
      </c>
      <c r="M32" s="77">
        <v>28</v>
      </c>
      <c r="N32" s="78" t="s">
        <v>53</v>
      </c>
      <c r="O32" s="80">
        <v>5.660377358490567</v>
      </c>
    </row>
    <row r="33" spans="1:15" ht="22.5" customHeight="1">
      <c r="A33" s="77">
        <v>29</v>
      </c>
      <c r="B33" s="81" t="s">
        <v>67</v>
      </c>
      <c r="C33" s="22">
        <v>46.36363636363636</v>
      </c>
      <c r="E33" s="77">
        <v>25</v>
      </c>
      <c r="F33" s="78" t="s">
        <v>40</v>
      </c>
      <c r="G33" s="80">
        <v>2.046511627906977</v>
      </c>
      <c r="I33" s="77">
        <v>29</v>
      </c>
      <c r="J33" s="81" t="s">
        <v>54</v>
      </c>
      <c r="K33" s="80">
        <v>19.35483870967742</v>
      </c>
      <c r="M33" s="77">
        <v>28</v>
      </c>
      <c r="N33" s="81" t="s">
        <v>65</v>
      </c>
      <c r="O33" s="80">
        <v>5.747126436781609</v>
      </c>
    </row>
    <row r="34" spans="1:15" ht="22.5" customHeight="1">
      <c r="A34" s="77">
        <v>30</v>
      </c>
      <c r="B34" s="78" t="s">
        <v>72</v>
      </c>
      <c r="C34" s="22">
        <v>46.496815286624205</v>
      </c>
      <c r="E34" s="77">
        <v>30</v>
      </c>
      <c r="F34" s="78" t="s">
        <v>65</v>
      </c>
      <c r="G34" s="80">
        <v>2.0873563218390805</v>
      </c>
      <c r="I34" s="77">
        <v>30</v>
      </c>
      <c r="J34" s="81" t="s">
        <v>53</v>
      </c>
      <c r="K34" s="80">
        <v>20.754716981132077</v>
      </c>
      <c r="M34" s="77">
        <v>30</v>
      </c>
      <c r="N34" s="78" t="s">
        <v>57</v>
      </c>
      <c r="O34" s="80">
        <v>6.329113924050633</v>
      </c>
    </row>
    <row r="35" spans="1:15" ht="22.5" customHeight="1">
      <c r="A35" s="77">
        <v>31</v>
      </c>
      <c r="B35" s="78" t="s">
        <v>59</v>
      </c>
      <c r="C35" s="22">
        <v>46.7032967032967</v>
      </c>
      <c r="E35" s="77">
        <v>31</v>
      </c>
      <c r="F35" s="78" t="s">
        <v>54</v>
      </c>
      <c r="G35" s="80">
        <v>2.3225806451612905</v>
      </c>
      <c r="I35" s="77">
        <v>31</v>
      </c>
      <c r="J35" s="81" t="s">
        <v>65</v>
      </c>
      <c r="K35" s="80">
        <v>20.919540229885058</v>
      </c>
      <c r="M35" s="77">
        <v>31</v>
      </c>
      <c r="N35" s="81" t="s">
        <v>52</v>
      </c>
      <c r="O35" s="80">
        <v>6.557377049180328</v>
      </c>
    </row>
    <row r="36" spans="1:15" ht="22.5" customHeight="1">
      <c r="A36" s="77">
        <v>32</v>
      </c>
      <c r="B36" s="78" t="s">
        <v>54</v>
      </c>
      <c r="C36" s="22">
        <v>51.61290322580645</v>
      </c>
      <c r="E36" s="77">
        <v>32</v>
      </c>
      <c r="F36" s="78" t="s">
        <v>64</v>
      </c>
      <c r="G36" s="80">
        <v>2.4</v>
      </c>
      <c r="I36" s="77">
        <v>32</v>
      </c>
      <c r="J36" s="78" t="s">
        <v>51</v>
      </c>
      <c r="K36" s="80">
        <v>22.22222222222222</v>
      </c>
      <c r="M36" s="77">
        <v>32</v>
      </c>
      <c r="N36" s="78" t="s">
        <v>64</v>
      </c>
      <c r="O36" s="80">
        <v>6.666666666666667</v>
      </c>
    </row>
    <row r="37" spans="1:15" ht="22.5" customHeight="1">
      <c r="A37" s="77">
        <v>33</v>
      </c>
      <c r="B37" s="81" t="s">
        <v>55</v>
      </c>
      <c r="C37" s="22">
        <v>55.55555555555556</v>
      </c>
      <c r="E37" s="77">
        <v>33</v>
      </c>
      <c r="F37" s="81" t="s">
        <v>52</v>
      </c>
      <c r="G37" s="80">
        <v>2.6721311475409837</v>
      </c>
      <c r="I37" s="77">
        <v>33</v>
      </c>
      <c r="J37" s="78" t="s">
        <v>64</v>
      </c>
      <c r="K37" s="80">
        <v>23.333333333333332</v>
      </c>
      <c r="M37" s="77">
        <v>33</v>
      </c>
      <c r="N37" s="78" t="s">
        <v>51</v>
      </c>
      <c r="O37" s="80">
        <v>6.944444444444445</v>
      </c>
    </row>
    <row r="38" spans="1:15" ht="22.5" customHeight="1">
      <c r="A38" s="77">
        <v>33</v>
      </c>
      <c r="B38" s="78" t="s">
        <v>51</v>
      </c>
      <c r="C38" s="22">
        <v>55.55555555555556</v>
      </c>
      <c r="E38" s="77">
        <v>34</v>
      </c>
      <c r="F38" s="78" t="s">
        <v>51</v>
      </c>
      <c r="G38" s="80">
        <v>2.75</v>
      </c>
      <c r="I38" s="77">
        <v>34</v>
      </c>
      <c r="J38" s="78" t="s">
        <v>52</v>
      </c>
      <c r="K38" s="80">
        <v>26.229508196721312</v>
      </c>
      <c r="M38" s="77">
        <v>34</v>
      </c>
      <c r="N38" s="78" t="s">
        <v>55</v>
      </c>
      <c r="O38" s="80">
        <v>8.88888888888889</v>
      </c>
    </row>
    <row r="39" spans="1:15" ht="22.5" customHeight="1" thickBot="1">
      <c r="A39" s="77">
        <v>35</v>
      </c>
      <c r="B39" s="78" t="s">
        <v>52</v>
      </c>
      <c r="C39" s="22">
        <v>55.73770491803278</v>
      </c>
      <c r="E39" s="77">
        <v>35</v>
      </c>
      <c r="F39" s="78" t="s">
        <v>55</v>
      </c>
      <c r="G39" s="80">
        <v>3.1555555555555554</v>
      </c>
      <c r="I39" s="77">
        <v>35</v>
      </c>
      <c r="J39" s="78" t="s">
        <v>55</v>
      </c>
      <c r="K39" s="80">
        <v>35.55555555555556</v>
      </c>
      <c r="M39" s="77">
        <v>35</v>
      </c>
      <c r="N39" s="78" t="s">
        <v>54</v>
      </c>
      <c r="O39" s="80">
        <v>12.903225806451612</v>
      </c>
    </row>
    <row r="40" spans="1:15" ht="22.5" customHeight="1" thickTop="1">
      <c r="A40" s="82"/>
      <c r="B40" s="83" t="s">
        <v>73</v>
      </c>
      <c r="C40" s="36">
        <v>36.43111925190398</v>
      </c>
      <c r="D40" s="84"/>
      <c r="E40" s="82"/>
      <c r="F40" s="83" t="s">
        <v>73</v>
      </c>
      <c r="G40" s="85">
        <v>1.5031009993894406</v>
      </c>
      <c r="H40" s="84"/>
      <c r="I40" s="82"/>
      <c r="J40" s="83" t="s">
        <v>73</v>
      </c>
      <c r="K40" s="85">
        <v>12.304379960795655</v>
      </c>
      <c r="L40" s="84"/>
      <c r="M40" s="82"/>
      <c r="N40" s="83" t="s">
        <v>73</v>
      </c>
      <c r="O40" s="85">
        <v>3.772614801246826</v>
      </c>
    </row>
    <row r="41" spans="1:15" ht="21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5" customHeight="1">
      <c r="A42" s="84"/>
      <c r="D42" s="84"/>
      <c r="E42" s="84"/>
      <c r="F42" s="86"/>
      <c r="G42" s="87"/>
      <c r="H42" s="84"/>
      <c r="I42" s="84"/>
      <c r="J42" s="86"/>
      <c r="K42" s="87"/>
      <c r="L42" s="84"/>
      <c r="M42" s="84"/>
      <c r="N42" s="86"/>
      <c r="O42" s="87"/>
    </row>
    <row r="43" spans="2:20" s="84" customFormat="1" ht="15" customHeight="1">
      <c r="B43" s="128"/>
      <c r="C43" s="128"/>
      <c r="D43" s="187"/>
      <c r="E43" s="188"/>
      <c r="F43" s="187"/>
      <c r="G43" s="189"/>
      <c r="H43" s="190"/>
      <c r="I43" s="190"/>
      <c r="J43" s="187"/>
      <c r="K43" s="191"/>
      <c r="L43" s="190"/>
      <c r="M43" s="190"/>
      <c r="N43" s="187"/>
      <c r="O43" s="191"/>
      <c r="Q43" s="190"/>
      <c r="R43" s="190"/>
      <c r="S43" s="189"/>
      <c r="T43" s="192"/>
    </row>
    <row r="44" spans="2:20" s="84" customFormat="1" ht="15" customHeight="1">
      <c r="B44" s="190"/>
      <c r="C44" s="190"/>
      <c r="D44" s="187"/>
      <c r="E44" s="188"/>
      <c r="F44" s="187"/>
      <c r="G44" s="189"/>
      <c r="H44" s="190"/>
      <c r="I44" s="190"/>
      <c r="J44" s="187"/>
      <c r="K44" s="191"/>
      <c r="L44" s="190"/>
      <c r="M44" s="190"/>
      <c r="N44" s="187"/>
      <c r="O44" s="191"/>
      <c r="Q44" s="190"/>
      <c r="R44" s="190"/>
      <c r="S44" s="189"/>
      <c r="T44" s="192"/>
    </row>
    <row r="45" spans="2:20" s="84" customFormat="1" ht="15" customHeight="1">
      <c r="B45" s="190"/>
      <c r="C45" s="190"/>
      <c r="D45" s="190"/>
      <c r="E45" s="190"/>
      <c r="F45" s="192"/>
      <c r="G45" s="189"/>
      <c r="H45" s="190"/>
      <c r="I45" s="190"/>
      <c r="J45" s="187"/>
      <c r="K45" s="191"/>
      <c r="L45" s="190"/>
      <c r="M45" s="190"/>
      <c r="N45" s="192"/>
      <c r="O45" s="191"/>
      <c r="Q45" s="190"/>
      <c r="R45" s="190"/>
      <c r="S45" s="189"/>
      <c r="T45" s="192"/>
    </row>
    <row r="46" spans="2:20" s="84" customFormat="1" ht="15" customHeight="1">
      <c r="B46" s="190"/>
      <c r="C46" s="190"/>
      <c r="D46" s="190"/>
      <c r="E46" s="190"/>
      <c r="F46" s="187"/>
      <c r="G46" s="189"/>
      <c r="H46" s="190"/>
      <c r="I46" s="190"/>
      <c r="J46" s="192"/>
      <c r="K46" s="191"/>
      <c r="L46" s="190"/>
      <c r="M46" s="190"/>
      <c r="N46" s="187"/>
      <c r="O46" s="191"/>
      <c r="Q46" s="190"/>
      <c r="R46" s="190"/>
      <c r="S46" s="189"/>
      <c r="T46" s="192"/>
    </row>
    <row r="47" spans="2:20" s="84" customFormat="1" ht="15" customHeight="1">
      <c r="B47" s="190"/>
      <c r="C47" s="190"/>
      <c r="D47" s="190"/>
      <c r="E47" s="190"/>
      <c r="F47" s="187"/>
      <c r="G47" s="189"/>
      <c r="H47" s="190"/>
      <c r="I47" s="190"/>
      <c r="J47" s="187"/>
      <c r="K47" s="191"/>
      <c r="L47" s="190"/>
      <c r="M47" s="190"/>
      <c r="N47" s="192"/>
      <c r="O47" s="191"/>
      <c r="Q47" s="190"/>
      <c r="R47" s="190"/>
      <c r="S47" s="189"/>
      <c r="T47" s="192"/>
    </row>
    <row r="48" spans="2:20" s="84" customFormat="1" ht="15" customHeight="1">
      <c r="B48" s="190"/>
      <c r="C48" s="190"/>
      <c r="D48" s="190"/>
      <c r="E48" s="190"/>
      <c r="F48" s="192"/>
      <c r="G48" s="189"/>
      <c r="H48" s="190"/>
      <c r="I48" s="190"/>
      <c r="J48" s="187"/>
      <c r="K48" s="191"/>
      <c r="L48" s="190"/>
      <c r="M48" s="190"/>
      <c r="N48" s="192"/>
      <c r="O48" s="191"/>
      <c r="Q48" s="187"/>
      <c r="R48" s="191"/>
      <c r="S48" s="189"/>
      <c r="T48" s="187"/>
    </row>
    <row r="49" spans="2:20" s="84" customFormat="1" ht="15" customHeight="1">
      <c r="B49" s="190"/>
      <c r="C49" s="190"/>
      <c r="D49" s="190"/>
      <c r="E49" s="190"/>
      <c r="F49" s="187"/>
      <c r="G49" s="189"/>
      <c r="H49" s="190"/>
      <c r="I49" s="190"/>
      <c r="J49" s="187"/>
      <c r="K49" s="191"/>
      <c r="L49" s="190"/>
      <c r="M49" s="190"/>
      <c r="N49" s="187"/>
      <c r="O49" s="191"/>
      <c r="Q49" s="190"/>
      <c r="R49" s="190"/>
      <c r="S49" s="189"/>
      <c r="T49" s="192"/>
    </row>
    <row r="50" spans="2:20" s="84" customFormat="1" ht="15" customHeight="1">
      <c r="B50" s="190"/>
      <c r="C50" s="190"/>
      <c r="D50" s="190"/>
      <c r="E50" s="190"/>
      <c r="F50" s="187"/>
      <c r="G50" s="189"/>
      <c r="H50" s="190"/>
      <c r="I50" s="190"/>
      <c r="J50" s="187"/>
      <c r="K50" s="191"/>
      <c r="L50" s="190"/>
      <c r="M50" s="190"/>
      <c r="N50" s="187"/>
      <c r="O50" s="191"/>
      <c r="Q50" s="190"/>
      <c r="R50" s="190"/>
      <c r="S50" s="189"/>
      <c r="T50" s="192"/>
    </row>
    <row r="51" spans="2:20" s="84" customFormat="1" ht="15" customHeight="1">
      <c r="B51" s="190"/>
      <c r="C51" s="190"/>
      <c r="D51" s="190"/>
      <c r="E51" s="190"/>
      <c r="F51" s="187"/>
      <c r="G51" s="189"/>
      <c r="H51" s="190"/>
      <c r="I51" s="190"/>
      <c r="J51" s="192"/>
      <c r="K51" s="191"/>
      <c r="L51" s="190"/>
      <c r="M51" s="190"/>
      <c r="N51" s="187"/>
      <c r="O51" s="191"/>
      <c r="Q51" s="190"/>
      <c r="R51" s="190"/>
      <c r="S51" s="189"/>
      <c r="T51" s="187"/>
    </row>
    <row r="52" spans="2:20" s="84" customFormat="1" ht="15" customHeight="1">
      <c r="B52" s="190"/>
      <c r="C52" s="190"/>
      <c r="D52" s="190"/>
      <c r="E52" s="190"/>
      <c r="F52" s="192"/>
      <c r="G52" s="189"/>
      <c r="H52" s="190"/>
      <c r="I52" s="190"/>
      <c r="J52" s="187"/>
      <c r="K52" s="191"/>
      <c r="L52" s="190"/>
      <c r="M52" s="190"/>
      <c r="N52" s="187"/>
      <c r="O52" s="191"/>
      <c r="Q52" s="190"/>
      <c r="R52" s="190"/>
      <c r="S52" s="189"/>
      <c r="T52" s="187"/>
    </row>
    <row r="53" spans="2:20" s="84" customFormat="1" ht="15" customHeight="1">
      <c r="B53" s="190"/>
      <c r="C53" s="190"/>
      <c r="D53" s="190"/>
      <c r="E53" s="190"/>
      <c r="F53" s="187"/>
      <c r="G53" s="189"/>
      <c r="H53" s="190"/>
      <c r="I53" s="190"/>
      <c r="J53" s="192"/>
      <c r="K53" s="191"/>
      <c r="L53" s="190"/>
      <c r="M53" s="190"/>
      <c r="N53" s="192"/>
      <c r="O53" s="191"/>
      <c r="Q53" s="190"/>
      <c r="R53" s="190"/>
      <c r="S53" s="189"/>
      <c r="T53" s="187"/>
    </row>
    <row r="54" spans="2:20" s="84" customFormat="1" ht="15" customHeight="1">
      <c r="B54" s="190"/>
      <c r="C54" s="190"/>
      <c r="D54" s="190"/>
      <c r="E54" s="190"/>
      <c r="F54" s="187"/>
      <c r="G54" s="189"/>
      <c r="H54" s="190"/>
      <c r="I54" s="190"/>
      <c r="J54" s="187"/>
      <c r="K54" s="191"/>
      <c r="L54" s="190"/>
      <c r="M54" s="190"/>
      <c r="N54" s="187"/>
      <c r="O54" s="191"/>
      <c r="Q54" s="128"/>
      <c r="R54" s="128"/>
      <c r="S54" s="189"/>
      <c r="T54" s="187"/>
    </row>
    <row r="55" spans="2:20" s="84" customFormat="1" ht="15" customHeight="1">
      <c r="B55" s="190"/>
      <c r="C55" s="190"/>
      <c r="D55" s="190"/>
      <c r="E55" s="190"/>
      <c r="F55" s="187"/>
      <c r="G55" s="189"/>
      <c r="H55" s="190"/>
      <c r="I55" s="190"/>
      <c r="J55" s="187"/>
      <c r="K55" s="191"/>
      <c r="L55" s="190"/>
      <c r="M55" s="190"/>
      <c r="N55" s="192"/>
      <c r="O55" s="191"/>
      <c r="Q55" s="190"/>
      <c r="R55" s="190"/>
      <c r="S55" s="189"/>
      <c r="T55" s="187"/>
    </row>
    <row r="56" spans="2:20" s="84" customFormat="1" ht="15" customHeight="1">
      <c r="B56" s="190"/>
      <c r="C56" s="190"/>
      <c r="D56" s="190"/>
      <c r="E56" s="190"/>
      <c r="F56" s="192"/>
      <c r="G56" s="189"/>
      <c r="H56" s="190"/>
      <c r="I56" s="190"/>
      <c r="J56" s="187"/>
      <c r="K56" s="191"/>
      <c r="L56" s="190"/>
      <c r="M56" s="190"/>
      <c r="N56" s="187"/>
      <c r="O56" s="191"/>
      <c r="Q56" s="190"/>
      <c r="R56" s="190"/>
      <c r="S56" s="189"/>
      <c r="T56" s="187"/>
    </row>
    <row r="57" spans="2:20" s="84" customFormat="1" ht="15" customHeight="1">
      <c r="B57" s="190"/>
      <c r="C57" s="190"/>
      <c r="D57" s="190"/>
      <c r="E57" s="190"/>
      <c r="F57" s="187"/>
      <c r="G57" s="189"/>
      <c r="H57" s="190"/>
      <c r="I57" s="190"/>
      <c r="J57" s="187"/>
      <c r="K57" s="191"/>
      <c r="L57" s="190"/>
      <c r="M57" s="190"/>
      <c r="N57" s="187"/>
      <c r="O57" s="191"/>
      <c r="Q57" s="190"/>
      <c r="R57" s="190"/>
      <c r="S57" s="189"/>
      <c r="T57" s="187"/>
    </row>
    <row r="58" spans="2:20" s="84" customFormat="1" ht="15" customHeight="1">
      <c r="B58" s="190"/>
      <c r="C58" s="190"/>
      <c r="D58" s="190"/>
      <c r="E58" s="190"/>
      <c r="F58" s="187"/>
      <c r="G58" s="189"/>
      <c r="H58" s="190"/>
      <c r="I58" s="190"/>
      <c r="J58" s="187"/>
      <c r="K58" s="191"/>
      <c r="L58" s="190"/>
      <c r="M58" s="190"/>
      <c r="N58" s="187"/>
      <c r="O58" s="191"/>
      <c r="Q58" s="190"/>
      <c r="R58" s="190"/>
      <c r="S58" s="189"/>
      <c r="T58" s="187"/>
    </row>
    <row r="59" spans="2:20" s="84" customFormat="1" ht="15" customHeight="1">
      <c r="B59" s="190"/>
      <c r="C59" s="190"/>
      <c r="D59" s="190"/>
      <c r="E59" s="190"/>
      <c r="F59" s="187"/>
      <c r="G59" s="189"/>
      <c r="H59" s="190"/>
      <c r="I59" s="190"/>
      <c r="J59" s="192"/>
      <c r="K59" s="191"/>
      <c r="L59" s="190"/>
      <c r="M59" s="190"/>
      <c r="N59" s="192"/>
      <c r="O59" s="191"/>
      <c r="Q59" s="190"/>
      <c r="R59" s="190"/>
      <c r="S59" s="189"/>
      <c r="T59" s="187"/>
    </row>
    <row r="60" spans="2:20" s="84" customFormat="1" ht="15" customHeight="1">
      <c r="B60" s="190"/>
      <c r="C60" s="190"/>
      <c r="D60" s="190"/>
      <c r="E60" s="190"/>
      <c r="F60" s="187"/>
      <c r="G60" s="189"/>
      <c r="H60" s="190"/>
      <c r="I60" s="190"/>
      <c r="J60" s="192"/>
      <c r="K60" s="191"/>
      <c r="L60" s="190"/>
      <c r="M60" s="190"/>
      <c r="N60" s="187"/>
      <c r="O60" s="191"/>
      <c r="Q60" s="190"/>
      <c r="R60" s="190"/>
      <c r="S60" s="189"/>
      <c r="T60" s="187"/>
    </row>
    <row r="61" spans="2:20" s="84" customFormat="1" ht="15" customHeight="1">
      <c r="B61" s="190"/>
      <c r="C61" s="190"/>
      <c r="D61" s="190"/>
      <c r="E61" s="190"/>
      <c r="F61" s="187"/>
      <c r="G61" s="189"/>
      <c r="H61" s="190"/>
      <c r="I61" s="190"/>
      <c r="J61" s="187"/>
      <c r="K61" s="191"/>
      <c r="L61" s="190"/>
      <c r="M61" s="190"/>
      <c r="N61" s="187"/>
      <c r="O61" s="191"/>
      <c r="Q61" s="190"/>
      <c r="R61" s="190"/>
      <c r="S61" s="189"/>
      <c r="T61" s="187"/>
    </row>
    <row r="62" spans="2:20" s="84" customFormat="1" ht="15" customHeight="1">
      <c r="B62" s="190"/>
      <c r="C62" s="190"/>
      <c r="D62" s="190"/>
      <c r="E62" s="190"/>
      <c r="F62" s="192"/>
      <c r="G62" s="189"/>
      <c r="H62" s="190"/>
      <c r="I62" s="190"/>
      <c r="J62" s="192"/>
      <c r="K62" s="191"/>
      <c r="L62" s="190"/>
      <c r="M62" s="190"/>
      <c r="N62" s="187"/>
      <c r="O62" s="191"/>
      <c r="Q62" s="190"/>
      <c r="R62" s="190"/>
      <c r="S62" s="189"/>
      <c r="T62" s="187"/>
    </row>
    <row r="63" spans="2:20" s="84" customFormat="1" ht="15" customHeight="1">
      <c r="B63" s="190"/>
      <c r="C63" s="190"/>
      <c r="D63" s="190"/>
      <c r="E63" s="190"/>
      <c r="F63" s="192"/>
      <c r="G63" s="189"/>
      <c r="H63" s="190"/>
      <c r="I63" s="190"/>
      <c r="J63" s="192"/>
      <c r="K63" s="191"/>
      <c r="L63" s="190"/>
      <c r="M63" s="190"/>
      <c r="N63" s="187"/>
      <c r="O63" s="191"/>
      <c r="Q63" s="190"/>
      <c r="R63" s="190"/>
      <c r="S63" s="189"/>
      <c r="T63" s="187"/>
    </row>
    <row r="64" spans="2:20" s="84" customFormat="1" ht="15" customHeight="1">
      <c r="B64" s="190"/>
      <c r="C64" s="190"/>
      <c r="D64" s="190"/>
      <c r="E64" s="190"/>
      <c r="F64" s="187"/>
      <c r="G64" s="189"/>
      <c r="H64" s="190"/>
      <c r="I64" s="190"/>
      <c r="J64" s="187"/>
      <c r="K64" s="191"/>
      <c r="L64" s="190"/>
      <c r="M64" s="190"/>
      <c r="N64" s="187"/>
      <c r="O64" s="191"/>
      <c r="Q64" s="190"/>
      <c r="R64" s="190"/>
      <c r="S64" s="189"/>
      <c r="T64" s="187"/>
    </row>
    <row r="65" spans="2:20" s="84" customFormat="1" ht="15" customHeight="1">
      <c r="B65" s="190"/>
      <c r="C65" s="190"/>
      <c r="D65" s="190"/>
      <c r="E65" s="190"/>
      <c r="F65" s="192"/>
      <c r="G65" s="189"/>
      <c r="H65" s="190"/>
      <c r="I65" s="190"/>
      <c r="J65" s="187"/>
      <c r="K65" s="191"/>
      <c r="L65" s="190"/>
      <c r="M65" s="190"/>
      <c r="N65" s="187"/>
      <c r="O65" s="191"/>
      <c r="Q65" s="190"/>
      <c r="R65" s="190"/>
      <c r="S65" s="189"/>
      <c r="T65" s="187"/>
    </row>
    <row r="66" spans="2:20" s="84" customFormat="1" ht="15" customHeight="1">
      <c r="B66" s="190"/>
      <c r="C66" s="190"/>
      <c r="D66" s="190"/>
      <c r="E66" s="190"/>
      <c r="F66" s="187"/>
      <c r="G66" s="189"/>
      <c r="H66" s="190"/>
      <c r="I66" s="190"/>
      <c r="J66" s="187"/>
      <c r="K66" s="191"/>
      <c r="L66" s="190"/>
      <c r="M66" s="190"/>
      <c r="N66" s="192"/>
      <c r="O66" s="191"/>
      <c r="Q66" s="190"/>
      <c r="R66" s="190"/>
      <c r="S66" s="189"/>
      <c r="T66" s="187"/>
    </row>
    <row r="67" spans="2:20" s="84" customFormat="1" ht="15" customHeight="1">
      <c r="B67" s="190"/>
      <c r="C67" s="190"/>
      <c r="D67" s="190"/>
      <c r="E67" s="190"/>
      <c r="F67" s="187"/>
      <c r="G67" s="189"/>
      <c r="H67" s="190"/>
      <c r="I67" s="190"/>
      <c r="J67" s="187"/>
      <c r="K67" s="191"/>
      <c r="L67" s="190"/>
      <c r="M67" s="190"/>
      <c r="N67" s="187"/>
      <c r="O67" s="191"/>
      <c r="Q67" s="190"/>
      <c r="R67" s="190"/>
      <c r="S67" s="189"/>
      <c r="T67" s="187"/>
    </row>
    <row r="68" spans="2:20" s="84" customFormat="1" ht="15" customHeight="1">
      <c r="B68" s="190"/>
      <c r="C68" s="190"/>
      <c r="D68" s="190"/>
      <c r="E68" s="190"/>
      <c r="F68" s="187"/>
      <c r="G68" s="189"/>
      <c r="H68" s="190"/>
      <c r="I68" s="190"/>
      <c r="J68" s="187"/>
      <c r="K68" s="191"/>
      <c r="L68" s="190"/>
      <c r="M68" s="190"/>
      <c r="N68" s="187"/>
      <c r="O68" s="191"/>
      <c r="Q68" s="190"/>
      <c r="R68" s="190"/>
      <c r="S68" s="189"/>
      <c r="T68" s="187"/>
    </row>
    <row r="69" spans="2:20" s="84" customFormat="1" ht="15" customHeight="1">
      <c r="B69" s="190"/>
      <c r="C69" s="190"/>
      <c r="D69" s="190"/>
      <c r="E69" s="190"/>
      <c r="F69" s="187"/>
      <c r="G69" s="189"/>
      <c r="H69" s="190"/>
      <c r="I69" s="190"/>
      <c r="J69" s="187"/>
      <c r="K69" s="191"/>
      <c r="L69" s="190"/>
      <c r="M69" s="190"/>
      <c r="N69" s="187"/>
      <c r="O69" s="191"/>
      <c r="Q69" s="190"/>
      <c r="R69" s="190"/>
      <c r="S69" s="189"/>
      <c r="T69" s="187"/>
    </row>
    <row r="70" spans="2:20" s="84" customFormat="1" ht="15" customHeight="1">
      <c r="B70" s="190"/>
      <c r="C70" s="190"/>
      <c r="D70" s="190"/>
      <c r="E70" s="190"/>
      <c r="F70" s="187"/>
      <c r="G70" s="189"/>
      <c r="H70" s="190"/>
      <c r="I70" s="190"/>
      <c r="J70" s="187"/>
      <c r="K70" s="191"/>
      <c r="L70" s="190"/>
      <c r="M70" s="190"/>
      <c r="N70" s="187"/>
      <c r="O70" s="191"/>
      <c r="Q70" s="190"/>
      <c r="R70" s="190"/>
      <c r="S70" s="189"/>
      <c r="T70" s="187"/>
    </row>
    <row r="71" spans="2:20" s="84" customFormat="1" ht="15" customHeight="1">
      <c r="B71" s="190"/>
      <c r="C71" s="190"/>
      <c r="D71" s="190"/>
      <c r="E71" s="190"/>
      <c r="F71" s="187"/>
      <c r="G71" s="189"/>
      <c r="H71" s="190"/>
      <c r="I71" s="190"/>
      <c r="J71" s="187"/>
      <c r="K71" s="191"/>
      <c r="L71" s="190"/>
      <c r="M71" s="190"/>
      <c r="N71" s="187"/>
      <c r="O71" s="191"/>
      <c r="Q71" s="190"/>
      <c r="R71" s="190"/>
      <c r="S71" s="189"/>
      <c r="T71" s="187"/>
    </row>
    <row r="72" spans="2:20" s="84" customFormat="1" ht="15" customHeight="1">
      <c r="B72" s="190"/>
      <c r="C72" s="190"/>
      <c r="D72" s="190"/>
      <c r="E72" s="190"/>
      <c r="F72" s="187"/>
      <c r="G72" s="189"/>
      <c r="H72" s="190"/>
      <c r="I72" s="190"/>
      <c r="J72" s="187"/>
      <c r="K72" s="191"/>
      <c r="L72" s="190"/>
      <c r="M72" s="190"/>
      <c r="N72" s="187"/>
      <c r="O72" s="191"/>
      <c r="Q72" s="190"/>
      <c r="R72" s="190"/>
      <c r="S72" s="189"/>
      <c r="T72" s="187"/>
    </row>
    <row r="73" spans="2:20" s="84" customFormat="1" ht="15" customHeight="1">
      <c r="B73" s="190"/>
      <c r="C73" s="190"/>
      <c r="D73" s="190"/>
      <c r="E73" s="190"/>
      <c r="F73" s="187"/>
      <c r="G73" s="189"/>
      <c r="H73" s="190"/>
      <c r="I73" s="190"/>
      <c r="J73" s="187"/>
      <c r="K73" s="191"/>
      <c r="L73" s="190"/>
      <c r="M73" s="190"/>
      <c r="N73" s="187"/>
      <c r="O73" s="191"/>
      <c r="Q73" s="190"/>
      <c r="R73" s="190"/>
      <c r="S73" s="189"/>
      <c r="T73" s="187"/>
    </row>
    <row r="74" spans="2:20" s="84" customFormat="1" ht="15" customHeight="1">
      <c r="B74" s="190"/>
      <c r="C74" s="190"/>
      <c r="D74" s="190"/>
      <c r="E74" s="190"/>
      <c r="F74" s="187"/>
      <c r="G74" s="189"/>
      <c r="H74" s="190"/>
      <c r="I74" s="190"/>
      <c r="J74" s="187"/>
      <c r="K74" s="191"/>
      <c r="L74" s="190"/>
      <c r="M74" s="190"/>
      <c r="N74" s="187"/>
      <c r="O74" s="191"/>
      <c r="Q74" s="190"/>
      <c r="R74" s="190"/>
      <c r="S74" s="189"/>
      <c r="T74" s="187"/>
    </row>
    <row r="75" spans="2:20" s="84" customFormat="1" ht="15" customHeight="1">
      <c r="B75" s="190"/>
      <c r="C75" s="190"/>
      <c r="D75" s="190"/>
      <c r="E75" s="190"/>
      <c r="F75" s="187"/>
      <c r="G75" s="189"/>
      <c r="H75" s="190"/>
      <c r="I75" s="190"/>
      <c r="J75" s="187"/>
      <c r="K75" s="191"/>
      <c r="L75" s="190"/>
      <c r="M75" s="190"/>
      <c r="N75" s="187"/>
      <c r="O75" s="191"/>
      <c r="Q75" s="190"/>
      <c r="R75" s="190"/>
      <c r="S75" s="189"/>
      <c r="T75" s="187"/>
    </row>
    <row r="76" spans="2:20" s="84" customFormat="1" ht="15" customHeight="1">
      <c r="B76" s="190"/>
      <c r="C76" s="190"/>
      <c r="D76" s="190"/>
      <c r="E76" s="190"/>
      <c r="F76" s="187"/>
      <c r="G76" s="189"/>
      <c r="H76" s="190"/>
      <c r="I76" s="190"/>
      <c r="J76" s="187"/>
      <c r="K76" s="191"/>
      <c r="L76" s="190"/>
      <c r="M76" s="190"/>
      <c r="N76" s="187"/>
      <c r="O76" s="191"/>
      <c r="Q76" s="190"/>
      <c r="R76" s="190"/>
      <c r="S76" s="189"/>
      <c r="T76" s="187"/>
    </row>
    <row r="77" spans="2:20" s="84" customFormat="1" ht="15" customHeight="1">
      <c r="B77" s="190"/>
      <c r="C77" s="190"/>
      <c r="D77" s="190"/>
      <c r="E77" s="190"/>
      <c r="F77" s="187"/>
      <c r="G77" s="189"/>
      <c r="H77" s="190"/>
      <c r="I77" s="190"/>
      <c r="J77" s="187"/>
      <c r="K77" s="191"/>
      <c r="L77" s="190"/>
      <c r="M77" s="190"/>
      <c r="N77" s="187"/>
      <c r="O77" s="191"/>
      <c r="Q77" s="190"/>
      <c r="R77" s="190"/>
      <c r="S77" s="189"/>
      <c r="T77" s="187"/>
    </row>
    <row r="78" spans="2:20" s="84" customFormat="1" ht="13.5">
      <c r="B78" s="187"/>
      <c r="C78" s="191"/>
      <c r="D78" s="190"/>
      <c r="E78" s="190"/>
      <c r="F78" s="187"/>
      <c r="G78" s="189"/>
      <c r="H78" s="190"/>
      <c r="I78" s="190"/>
      <c r="J78" s="187"/>
      <c r="K78" s="191"/>
      <c r="L78" s="190"/>
      <c r="M78" s="190"/>
      <c r="N78" s="187"/>
      <c r="O78" s="191"/>
      <c r="Q78" s="190"/>
      <c r="R78" s="190"/>
      <c r="S78" s="189"/>
      <c r="T78" s="187"/>
    </row>
    <row r="79" spans="18:21" ht="13.5">
      <c r="R79" s="84"/>
      <c r="S79" s="84"/>
      <c r="T79" s="84"/>
      <c r="U79" s="84"/>
    </row>
    <row r="80" spans="18:21" ht="13.5">
      <c r="R80" s="84"/>
      <c r="S80" s="84"/>
      <c r="T80" s="84"/>
      <c r="U80" s="84"/>
    </row>
    <row r="81" spans="18:21" ht="13.5">
      <c r="R81" s="84"/>
      <c r="S81" s="84"/>
      <c r="T81" s="84"/>
      <c r="U81" s="84"/>
    </row>
    <row r="82" spans="18:21" ht="13.5">
      <c r="R82" s="84"/>
      <c r="S82" s="84"/>
      <c r="T82" s="84"/>
      <c r="U82" s="84"/>
    </row>
    <row r="83" spans="18:21" ht="13.5">
      <c r="R83" s="84"/>
      <c r="S83" s="84"/>
      <c r="T83" s="84"/>
      <c r="U83" s="84"/>
    </row>
    <row r="84" spans="18:21" ht="13.5">
      <c r="R84" s="84"/>
      <c r="S84" s="84"/>
      <c r="T84" s="84"/>
      <c r="U84" s="84"/>
    </row>
    <row r="85" spans="18:21" ht="13.5">
      <c r="R85" s="84"/>
      <c r="S85" s="84"/>
      <c r="T85" s="84"/>
      <c r="U85" s="84"/>
    </row>
  </sheetData>
  <sheetProtection/>
  <mergeCells count="1">
    <mergeCell ref="A1:O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&amp;C&amp;12３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0">
      <selection activeCell="M5" sqref="M5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headerFooter alignWithMargins="0">
    <oddFooter>&amp;C４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24">
      <selection activeCell="M5" sqref="M5"/>
    </sheetView>
  </sheetViews>
  <sheetFormatPr defaultColWidth="9.00390625" defaultRowHeight="13.5"/>
  <cols>
    <col min="9" max="9" width="9.50390625" style="0" customWidth="1"/>
  </cols>
  <sheetData/>
  <printOptions/>
  <pageMargins left="0.75" right="0.75" top="1" bottom="1" header="0.512" footer="0.512"/>
  <pageSetup horizontalDpi="600" verticalDpi="600" orientation="portrait" paperSize="9" r:id="rId2"/>
  <headerFooter alignWithMargins="0">
    <oddFooter>&amp;C５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SheetLayoutView="100" zoomScalePageLayoutView="0" workbookViewId="0" topLeftCell="A43">
      <selection activeCell="S60" sqref="S60"/>
    </sheetView>
  </sheetViews>
  <sheetFormatPr defaultColWidth="9.00390625" defaultRowHeight="13.5"/>
  <cols>
    <col min="1" max="1" width="7.625" style="89" customWidth="1"/>
    <col min="2" max="6" width="9.00390625" style="89" customWidth="1"/>
    <col min="7" max="7" width="7.625" style="89" customWidth="1"/>
    <col min="8" max="9" width="9.00390625" style="89" customWidth="1"/>
    <col min="10" max="10" width="5.875" style="89" customWidth="1"/>
    <col min="11" max="11" width="6.75390625" style="89" customWidth="1"/>
    <col min="12" max="21" width="5.00390625" style="89" customWidth="1"/>
    <col min="22" max="22" width="5.375" style="89" customWidth="1"/>
    <col min="23" max="23" width="5.00390625" style="89" customWidth="1"/>
    <col min="24" max="24" width="5.75390625" style="89" customWidth="1"/>
    <col min="25" max="31" width="5.00390625" style="89" customWidth="1"/>
    <col min="32" max="16384" width="9.00390625" style="89" customWidth="1"/>
  </cols>
  <sheetData>
    <row r="1" spans="1:40" ht="14.25">
      <c r="A1" s="88" t="s">
        <v>7</v>
      </c>
      <c r="J1" s="90" t="s">
        <v>8</v>
      </c>
      <c r="Q1" s="90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0:40" ht="13.5">
      <c r="J2" s="90" t="s">
        <v>9</v>
      </c>
      <c r="K2" s="175" t="s">
        <v>99</v>
      </c>
      <c r="L2" s="175" t="s">
        <v>100</v>
      </c>
      <c r="M2" s="175" t="s">
        <v>101</v>
      </c>
      <c r="N2" s="175" t="s">
        <v>102</v>
      </c>
      <c r="O2" s="175" t="s">
        <v>0</v>
      </c>
      <c r="P2" s="175" t="s">
        <v>1</v>
      </c>
      <c r="Q2" s="175" t="s">
        <v>2</v>
      </c>
      <c r="R2" s="175" t="s">
        <v>3</v>
      </c>
      <c r="S2" s="175" t="s">
        <v>4</v>
      </c>
      <c r="T2" s="175" t="s">
        <v>5</v>
      </c>
      <c r="U2" s="175" t="s">
        <v>6</v>
      </c>
      <c r="V2" s="175" t="s">
        <v>14</v>
      </c>
      <c r="W2" s="175" t="s">
        <v>103</v>
      </c>
      <c r="X2" s="182" t="s">
        <v>137</v>
      </c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0:40" ht="13.5">
      <c r="J3" s="90" t="s">
        <v>73</v>
      </c>
      <c r="K3" s="171">
        <v>61.4</v>
      </c>
      <c r="L3" s="171">
        <v>58.7</v>
      </c>
      <c r="M3" s="171">
        <v>57.1</v>
      </c>
      <c r="N3" s="171">
        <v>55.3</v>
      </c>
      <c r="O3" s="171">
        <v>53.5</v>
      </c>
      <c r="P3" s="171">
        <v>51.3</v>
      </c>
      <c r="Q3" s="171">
        <v>49.4</v>
      </c>
      <c r="R3" s="171">
        <v>47.7</v>
      </c>
      <c r="S3" s="172">
        <v>46.1</v>
      </c>
      <c r="T3" s="172">
        <v>44.9</v>
      </c>
      <c r="U3" s="172">
        <v>42.5</v>
      </c>
      <c r="V3" s="173">
        <v>41.33619600909321</v>
      </c>
      <c r="W3" s="173">
        <v>38.48123399737713</v>
      </c>
      <c r="X3" s="174">
        <v>36.43111925190398</v>
      </c>
      <c r="AA3" s="92"/>
      <c r="AB3" s="92"/>
      <c r="AC3" s="92"/>
      <c r="AD3" s="92"/>
      <c r="AE3" s="92"/>
      <c r="AF3" s="91"/>
      <c r="AG3" s="91"/>
      <c r="AH3" s="91"/>
      <c r="AI3" s="91"/>
      <c r="AJ3" s="91"/>
      <c r="AK3" s="91"/>
      <c r="AL3" s="91"/>
      <c r="AM3" s="91"/>
      <c r="AN3" s="91"/>
    </row>
    <row r="4" spans="10:40" ht="13.5">
      <c r="J4" s="90"/>
      <c r="K4" s="93"/>
      <c r="L4" s="93"/>
      <c r="M4" s="93"/>
      <c r="N4" s="93"/>
      <c r="O4" s="94"/>
      <c r="P4" s="93"/>
      <c r="Q4" s="93"/>
      <c r="R4" s="93"/>
      <c r="S4" s="93"/>
      <c r="T4" s="93"/>
      <c r="U4" s="93"/>
      <c r="V4" s="93"/>
      <c r="W4" s="93"/>
      <c r="X4" s="93"/>
      <c r="Y4" s="93"/>
      <c r="Z4" s="94"/>
      <c r="AA4" s="93"/>
      <c r="AB4" s="93"/>
      <c r="AC4" s="93"/>
      <c r="AD4" s="93"/>
      <c r="AF4" s="91"/>
      <c r="AG4" s="91"/>
      <c r="AH4" s="91"/>
      <c r="AI4" s="91"/>
      <c r="AJ4" s="91"/>
      <c r="AK4" s="91"/>
      <c r="AL4" s="91"/>
      <c r="AM4" s="91"/>
      <c r="AN4" s="91"/>
    </row>
    <row r="5" spans="10:24" ht="13.5">
      <c r="J5" s="90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</row>
    <row r="6" spans="10:24" ht="13.5">
      <c r="J6" s="90" t="s">
        <v>10</v>
      </c>
      <c r="K6" s="175"/>
      <c r="L6" s="175"/>
      <c r="M6" s="175"/>
      <c r="N6" s="175"/>
      <c r="O6" s="175"/>
      <c r="P6" s="175"/>
      <c r="Q6" s="176"/>
      <c r="R6" s="175"/>
      <c r="S6" s="175"/>
      <c r="T6" s="175"/>
      <c r="U6" s="175"/>
      <c r="V6" s="175"/>
      <c r="W6" s="175"/>
      <c r="X6" s="175"/>
    </row>
    <row r="7" spans="10:24" ht="13.5">
      <c r="J7" s="90" t="s">
        <v>9</v>
      </c>
      <c r="K7" s="175" t="s">
        <v>99</v>
      </c>
      <c r="L7" s="175" t="s">
        <v>100</v>
      </c>
      <c r="M7" s="175" t="s">
        <v>101</v>
      </c>
      <c r="N7" s="175" t="s">
        <v>102</v>
      </c>
      <c r="O7" s="175" t="s">
        <v>0</v>
      </c>
      <c r="P7" s="175" t="s">
        <v>1</v>
      </c>
      <c r="Q7" s="175" t="s">
        <v>2</v>
      </c>
      <c r="R7" s="175" t="s">
        <v>3</v>
      </c>
      <c r="S7" s="175" t="s">
        <v>4</v>
      </c>
      <c r="T7" s="175" t="s">
        <v>5</v>
      </c>
      <c r="U7" s="175" t="s">
        <v>6</v>
      </c>
      <c r="V7" s="175" t="s">
        <v>14</v>
      </c>
      <c r="W7" s="175" t="s">
        <v>103</v>
      </c>
      <c r="X7" s="175" t="s">
        <v>137</v>
      </c>
    </row>
    <row r="8" spans="10:24" ht="13.5">
      <c r="J8" s="90" t="s">
        <v>73</v>
      </c>
      <c r="K8" s="177">
        <v>3.25</v>
      </c>
      <c r="L8" s="177">
        <v>3.01</v>
      </c>
      <c r="M8" s="177">
        <v>2.92</v>
      </c>
      <c r="N8" s="177">
        <v>2.74</v>
      </c>
      <c r="O8" s="177">
        <v>2.6</v>
      </c>
      <c r="P8" s="177">
        <v>2.45</v>
      </c>
      <c r="Q8" s="177">
        <v>2.34</v>
      </c>
      <c r="R8" s="177">
        <v>2.19</v>
      </c>
      <c r="S8" s="177">
        <v>2.05</v>
      </c>
      <c r="T8" s="177">
        <v>2.01</v>
      </c>
      <c r="U8" s="177">
        <v>1.85</v>
      </c>
      <c r="V8" s="178">
        <v>1.798749684263703</v>
      </c>
      <c r="W8" s="179">
        <v>1.6391057265971398</v>
      </c>
      <c r="X8" s="179">
        <v>1.5031009993894406</v>
      </c>
    </row>
    <row r="9" spans="10:24" ht="13.5">
      <c r="J9" s="90"/>
      <c r="K9" s="95"/>
      <c r="L9" s="95"/>
      <c r="M9" s="95"/>
      <c r="N9" s="95"/>
      <c r="O9" s="96"/>
      <c r="P9" s="95"/>
      <c r="Q9" s="95"/>
      <c r="R9" s="95"/>
      <c r="S9" s="95"/>
      <c r="T9" s="95"/>
      <c r="U9" s="95"/>
      <c r="V9" s="95"/>
      <c r="W9" s="95"/>
      <c r="X9" s="175"/>
    </row>
    <row r="10" spans="10:24" ht="13.5">
      <c r="J10" s="90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0:24" ht="13.5">
      <c r="J11" s="90" t="s">
        <v>11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0:24" ht="13.5">
      <c r="J12" s="90" t="s">
        <v>9</v>
      </c>
      <c r="K12" s="175" t="s">
        <v>99</v>
      </c>
      <c r="L12" s="175" t="s">
        <v>100</v>
      </c>
      <c r="M12" s="175" t="s">
        <v>101</v>
      </c>
      <c r="N12" s="175" t="s">
        <v>102</v>
      </c>
      <c r="O12" s="175" t="s">
        <v>0</v>
      </c>
      <c r="P12" s="175" t="s">
        <v>1</v>
      </c>
      <c r="Q12" s="175" t="s">
        <v>2</v>
      </c>
      <c r="R12" s="175" t="s">
        <v>3</v>
      </c>
      <c r="S12" s="175" t="s">
        <v>4</v>
      </c>
      <c r="T12" s="175" t="s">
        <v>5</v>
      </c>
      <c r="U12" s="175" t="s">
        <v>6</v>
      </c>
      <c r="V12" s="175" t="s">
        <v>14</v>
      </c>
      <c r="W12" s="175" t="s">
        <v>103</v>
      </c>
      <c r="X12" s="175" t="s">
        <v>137</v>
      </c>
    </row>
    <row r="13" spans="10:24" ht="13.5">
      <c r="J13" s="90" t="s">
        <v>12</v>
      </c>
      <c r="K13" s="171">
        <v>10.9</v>
      </c>
      <c r="L13" s="171">
        <v>9.5</v>
      </c>
      <c r="M13" s="171">
        <v>9</v>
      </c>
      <c r="N13" s="171">
        <v>8.4</v>
      </c>
      <c r="O13" s="171">
        <v>7.8</v>
      </c>
      <c r="P13" s="171">
        <v>7.1</v>
      </c>
      <c r="Q13" s="171">
        <v>6.7</v>
      </c>
      <c r="R13" s="171">
        <v>6.2</v>
      </c>
      <c r="S13" s="171">
        <v>5.5</v>
      </c>
      <c r="T13" s="171">
        <v>5.6</v>
      </c>
      <c r="U13" s="171">
        <v>4.9</v>
      </c>
      <c r="V13" s="180">
        <v>4.625536751704976</v>
      </c>
      <c r="W13" s="172">
        <v>4.271529382376818</v>
      </c>
      <c r="X13" s="94">
        <v>3.772614801246826</v>
      </c>
    </row>
    <row r="14" spans="10:30" ht="13.5">
      <c r="J14" s="90" t="s">
        <v>13</v>
      </c>
      <c r="K14" s="102">
        <v>30.2</v>
      </c>
      <c r="L14" s="102">
        <v>27.9</v>
      </c>
      <c r="M14" s="102">
        <v>26.8</v>
      </c>
      <c r="N14" s="102">
        <v>24.9</v>
      </c>
      <c r="O14" s="103">
        <v>23.5</v>
      </c>
      <c r="P14" s="102">
        <v>22</v>
      </c>
      <c r="Q14" s="181">
        <v>21.1</v>
      </c>
      <c r="R14" s="181">
        <v>19.2</v>
      </c>
      <c r="S14" s="181">
        <v>17.9</v>
      </c>
      <c r="T14" s="181">
        <v>17.6</v>
      </c>
      <c r="U14" s="181">
        <v>16</v>
      </c>
      <c r="V14" s="180">
        <v>15.448977014397574</v>
      </c>
      <c r="W14" s="172">
        <v>13.79191906575907</v>
      </c>
      <c r="X14" s="175">
        <v>12.304379960795655</v>
      </c>
      <c r="Y14" s="97"/>
      <c r="AA14" s="97"/>
      <c r="AB14" s="97"/>
      <c r="AC14" s="97"/>
      <c r="AD14" s="97"/>
    </row>
    <row r="18" spans="10:19" ht="13.5"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0:19" ht="13.5"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10:16" ht="13.5">
      <c r="J20" s="99"/>
      <c r="K20" s="98"/>
      <c r="L20" s="98"/>
      <c r="M20" s="98"/>
      <c r="N20" s="98"/>
      <c r="O20" s="98"/>
      <c r="P20" s="98"/>
    </row>
    <row r="21" spans="10:19" ht="13.5">
      <c r="J21" s="91"/>
      <c r="K21" s="100"/>
      <c r="L21" s="100"/>
      <c r="M21" s="100"/>
      <c r="N21" s="100"/>
      <c r="O21" s="100"/>
      <c r="P21" s="100"/>
      <c r="Q21" s="101"/>
      <c r="R21" s="101"/>
      <c r="S21" s="99"/>
    </row>
  </sheetData>
  <sheetProtection/>
  <printOptions/>
  <pageMargins left="1.5748031496062993" right="0.7874015748031497" top="0.8661417322834646" bottom="0.5905511811023623" header="0.5118110236220472" footer="0.5905511811023623"/>
  <pageSetup horizontalDpi="600" verticalDpi="600" orientation="portrait" paperSize="9" r:id="rId2"/>
  <headerFooter alignWithMargins="0">
    <oddFooter>&amp;C６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00253472</cp:lastModifiedBy>
  <cp:lastPrinted>2015-07-07T08:14:43Z</cp:lastPrinted>
  <dcterms:created xsi:type="dcterms:W3CDTF">2003-11-21T11:26:51Z</dcterms:created>
  <dcterms:modified xsi:type="dcterms:W3CDTF">2015-07-07T08:15:36Z</dcterms:modified>
  <cp:category/>
  <cp:version/>
  <cp:contentType/>
  <cp:contentStatus/>
</cp:coreProperties>
</file>